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nder Kaur Dole\Desktop\UCI WORK\"/>
    </mc:Choice>
  </mc:AlternateContent>
  <bookViews>
    <workbookView xWindow="0" yWindow="0" windowWidth="14380" windowHeight="3100" activeTab="4"/>
  </bookViews>
  <sheets>
    <sheet name="data" sheetId="1" r:id="rId1"/>
    <sheet name="pivot table1" sheetId="2" r:id="rId2"/>
    <sheet name="pivot table 2 " sheetId="3" r:id="rId3"/>
    <sheet name="pivot table 3" sheetId="4" r:id="rId4"/>
    <sheet name="data 2" sheetId="5" r:id="rId5"/>
  </sheets>
  <calcPr calcId="162913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2" i="5"/>
  <c r="C2" i="5"/>
  <c r="D3" i="5"/>
  <c r="C3" i="5"/>
  <c r="B3" i="5"/>
  <c r="B2" i="5"/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<sst xmlns="http://schemas.openxmlformats.org/spreadsheetml/2006/main" count="33048" uniqueCount="8401">
  <si>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</si>
  <si>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</si>
  <si>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</si>
  <si>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</si>
  <si>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</si>
  <si>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</si>
  <si>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</si>
  <si>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</si>
  <si>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</si>
  <si>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</si>
  <si>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</si>
  <si>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</si>
  <si>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</si>
  <si>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</si>
  <si>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</si>
  <si>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</si>
  <si>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</si>
  <si>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</si>
  <si>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</si>
  <si>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</si>
  <si>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</si>
  <si>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</si>
  <si>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</si>
  <si>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</si>
  <si>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</si>
  <si>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</si>
  <si>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</si>
  <si>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</si>
  <si>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</si>
  <si>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</si>
  <si>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</si>
  <si>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</si>
  <si>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</si>
  <si>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</si>
  <si>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</si>
  <si>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</si>
  <si>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</si>
  <si>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</si>
  <si>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</si>
  <si>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</si>
  <si>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</si>
  <si>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</si>
  <si>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</si>
  <si>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</si>
  <si>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</si>
  <si>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</si>
  <si>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</si>
  <si>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</si>
  <si>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</si>
  <si>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</si>
  <si>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</si>
  <si>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</si>
  <si>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</si>
  <si>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</si>
  <si>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</si>
  <si>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</si>
  <si>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</si>
  <si>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</si>
  <si>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</si>
  <si>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</si>
  <si>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</si>
  <si>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</si>
  <si>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</si>
  <si>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</si>
  <si>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</si>
  <si>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</si>
  <si>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</si>
  <si>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</si>
  <si>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</si>
  <si>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</si>
  <si>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</si>
  <si>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</si>
  <si>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</si>
  <si>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</si>
  <si>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</si>
  <si>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</si>
  <si>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</si>
  <si>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</si>
  <si>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</si>
  <si>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</si>
  <si>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</si>
  <si>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</si>
  <si>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</si>
  <si>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</si>
  <si>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</si>
  <si>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</si>
  <si>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</si>
  <si>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</si>
  <si>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</si>
  <si>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</si>
  <si>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</si>
  <si>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</si>
  <si>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</si>
  <si>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</si>
  <si>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</si>
  <si>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</si>
  <si>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</si>
  <si>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</si>
  <si>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</si>
  <si>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</si>
  <si>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</si>
  <si>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</si>
  <si>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</si>
  <si>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</si>
  <si>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</si>
  <si>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</si>
  <si>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</si>
  <si>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</si>
  <si>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</si>
  <si>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</si>
  <si>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</si>
  <si>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</si>
  <si>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</si>
  <si>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</si>
  <si>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</si>
  <si>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</si>
  <si>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</si>
  <si>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</si>
  <si>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</si>
  <si>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</si>
  <si>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</si>
  <si>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</si>
  <si>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</si>
  <si>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</si>
  <si>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</si>
  <si>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</si>
  <si>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</si>
  <si>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</si>
  <si>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</si>
  <si>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</si>
  <si>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</si>
  <si>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</si>
  <si>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</si>
  <si>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</si>
  <si>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</si>
  <si>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</si>
  <si>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</si>
  <si>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</si>
  <si>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</si>
  <si>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</si>
  <si>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</si>
  <si>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</si>
  <si>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</si>
  <si>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</si>
  <si>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</si>
  <si>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</si>
  <si>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</si>
  <si>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</si>
  <si>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</si>
  <si>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</si>
  <si>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</si>
  <si>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</si>
  <si>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</si>
  <si>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</si>
  <si>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</si>
  <si>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</si>
  <si>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</si>
  <si>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</si>
  <si>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</si>
  <si>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</si>
  <si>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</si>
  <si>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</si>
  <si>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</si>
  <si>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</si>
  <si>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</si>
  <si>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</si>
  <si>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</si>
  <si>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</si>
  <si>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</si>
  <si>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</si>
  <si>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</si>
  <si>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</si>
  <si>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</si>
  <si>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</si>
  <si>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</si>
  <si>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</si>
  <si>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</si>
  <si>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</si>
  <si>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</si>
  <si>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</si>
  <si>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</si>
  <si>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</si>
  <si>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</si>
  <si>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</si>
  <si>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</si>
  <si>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</si>
  <si>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</si>
  <si>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</si>
  <si>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</si>
  <si>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</si>
  <si>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</si>
  <si>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</si>
  <si>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</si>
  <si>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</si>
  <si>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</si>
  <si>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</si>
  <si>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</si>
  <si>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</si>
  <si>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</si>
  <si>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</si>
  <si>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</si>
  <si>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</si>
  <si>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</si>
  <si>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</si>
  <si>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</si>
  <si>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</si>
  <si>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</si>
  <si>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</si>
  <si>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</si>
  <si>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</si>
  <si>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</si>
  <si>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</si>
  <si>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</si>
  <si>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</si>
  <si>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</si>
  <si>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</si>
  <si>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</si>
  <si>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</si>
  <si>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</si>
  <si>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</si>
  <si>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</si>
  <si>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</si>
  <si>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</si>
  <si>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</si>
  <si>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</si>
  <si>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</si>
  <si>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</si>
  <si>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</si>
  <si>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</si>
  <si>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</si>
  <si>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</si>
  <si>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</si>
  <si>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</si>
  <si>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</si>
  <si>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</si>
  <si>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</si>
  <si>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</si>
  <si>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</si>
  <si>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</si>
  <si>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</si>
  <si>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</si>
  <si>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</si>
  <si>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</si>
  <si>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</si>
  <si>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</si>
  <si>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</si>
  <si>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</si>
  <si>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</si>
  <si>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</si>
  <si>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</si>
  <si>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</si>
  <si>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</si>
  <si>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</si>
  <si>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</si>
  <si>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</si>
  <si>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</si>
  <si>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</si>
  <si>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</si>
  <si>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</si>
  <si>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</si>
  <si>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</si>
  <si>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</si>
  <si>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</si>
  <si>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</si>
  <si>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</si>
  <si>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</si>
  <si>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</si>
  <si>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</si>
  <si>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</si>
  <si>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</si>
  <si>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</si>
  <si>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</si>
  <si>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</si>
  <si>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</si>
  <si>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</si>
  <si>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</si>
  <si>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</si>
  <si>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</si>
  <si>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</si>
  <si>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</si>
  <si>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</si>
  <si>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</si>
  <si>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</si>
  <si>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</si>
  <si>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</si>
  <si>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</si>
  <si>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</si>
  <si>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</si>
  <si>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</si>
  <si>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</si>
  <si>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</si>
  <si>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</si>
  <si>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</si>
  <si>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</si>
  <si>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</si>
  <si>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</si>
  <si>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</si>
  <si>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</si>
  <si>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</si>
  <si>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</si>
  <si>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</si>
  <si>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</si>
  <si>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</si>
  <si>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</si>
  <si>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</si>
  <si>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</si>
  <si>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</si>
  <si>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</si>
  <si>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</si>
  <si>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</si>
  <si>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</si>
  <si>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</si>
  <si>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</si>
  <si>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</si>
  <si>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</si>
  <si>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</si>
  <si>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</si>
  <si>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</si>
  <si>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</si>
  <si>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</si>
  <si>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</si>
  <si>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</si>
  <si>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</si>
  <si>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</si>
  <si>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</si>
  <si>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</si>
  <si>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</si>
  <si>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</si>
  <si>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</si>
  <si>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</si>
  <si>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</si>
  <si>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</si>
  <si>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</si>
  <si>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</si>
  <si>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</si>
  <si>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</si>
  <si>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</si>
  <si>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</si>
  <si>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</si>
  <si>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</si>
  <si>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</si>
  <si>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</si>
  <si>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</si>
  <si>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</si>
  <si>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</si>
  <si>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</si>
  <si>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</si>
  <si>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</si>
  <si>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</si>
  <si>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</si>
  <si>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</si>
  <si>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</si>
  <si>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</si>
  <si>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</si>
  <si>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</si>
  <si>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</si>
  <si>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</si>
  <si>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</si>
  <si>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</si>
  <si>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</si>
  <si>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</si>
  <si>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</si>
  <si>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</si>
  <si>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</si>
  <si>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</si>
  <si>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</si>
  <si>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</si>
  <si>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</si>
  <si>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</si>
  <si>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</si>
  <si>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</si>
  <si>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</si>
  <si>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</si>
  <si>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</si>
  <si>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</si>
  <si>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</si>
  <si>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</si>
  <si>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</si>
  <si>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</si>
  <si>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</si>
  <si>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</si>
  <si>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</si>
  <si>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</si>
  <si>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</si>
  <si>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</si>
  <si>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</si>
  <si>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</si>
  <si>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</si>
  <si>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</si>
  <si>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</si>
  <si>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</si>
  <si>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</si>
  <si>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</si>
  <si>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</si>
  <si>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</si>
  <si>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</si>
  <si>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</si>
  <si>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</si>
  <si>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</si>
  <si>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</si>
  <si>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</si>
  <si>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</si>
  <si>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</si>
  <si>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</si>
  <si>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</si>
  <si>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</si>
  <si>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</si>
  <si>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</si>
  <si>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</si>
  <si>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</si>
  <si>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</si>
  <si>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</si>
  <si>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</si>
  <si>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</si>
  <si>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</si>
  <si>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</si>
  <si>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</si>
  <si>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</si>
  <si>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</si>
  <si>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</si>
  <si>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</si>
  <si>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</si>
  <si>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</si>
  <si>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</si>
  <si>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</si>
  <si>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</si>
  <si>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</si>
  <si>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</si>
  <si>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</si>
  <si>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</si>
  <si>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</si>
  <si>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</si>
  <si>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</si>
  <si>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</si>
  <si>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</si>
  <si>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</si>
  <si>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</si>
  <si>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</si>
  <si>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</si>
  <si>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</si>
  <si>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</si>
  <si>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</si>
  <si>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</si>
  <si>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</si>
  <si>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</si>
  <si>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</si>
  <si>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</si>
  <si>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</si>
  <si>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</si>
  <si>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</si>
  <si>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</si>
  <si>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</si>
  <si>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</si>
  <si>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</si>
  <si>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</si>
  <si>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</si>
  <si>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</si>
  <si>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</si>
  <si>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</si>
  <si>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</si>
  <si>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</si>
  <si>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</si>
  <si>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</si>
  <si>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</si>
  <si>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</si>
  <si>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</si>
  <si>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</si>
  <si>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</si>
  <si>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</si>
  <si>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</si>
  <si>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</si>
  <si>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</si>
  <si>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</si>
  <si>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</si>
  <si>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</si>
  <si>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</si>
  <si>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</si>
  <si>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</si>
  <si>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</si>
  <si>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</si>
  <si>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</si>
  <si>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</si>
  <si>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</si>
  <si>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</si>
  <si>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</si>
  <si>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</si>
  <si>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</si>
  <si>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</si>
  <si>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</si>
  <si>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</si>
  <si>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</si>
  <si>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</si>
  <si>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</si>
  <si>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</si>
  <si>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</si>
  <si>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</si>
  <si>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</si>
  <si>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</si>
  <si>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</si>
  <si>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</si>
  <si>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</si>
  <si>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</si>
  <si>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</si>
  <si>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</si>
  <si>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</si>
  <si>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</si>
  <si>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</si>
  <si>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</si>
  <si>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</si>
  <si>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</si>
  <si>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</si>
  <si>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</si>
  <si>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</si>
  <si>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</si>
  <si>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</si>
  <si>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</si>
  <si>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</si>
  <si>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</si>
  <si>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</si>
  <si>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</si>
  <si>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</si>
  <si>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</si>
  <si>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</si>
  <si>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</si>
  <si>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</si>
  <si>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</si>
  <si>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</si>
  <si>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</si>
  <si>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</si>
  <si>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</si>
  <si>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</si>
  <si>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</si>
  <si>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</si>
  <si>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</si>
  <si>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</si>
  <si>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</si>
  <si>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</si>
  <si>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</si>
  <si>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</si>
  <si>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</si>
  <si>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</si>
  <si>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</si>
  <si>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</si>
  <si>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</si>
  <si>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</si>
  <si>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</si>
  <si>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</si>
  <si>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</si>
  <si>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</si>
  <si>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</si>
  <si>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</si>
  <si>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</si>
  <si>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</si>
  <si>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</si>
  <si>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</si>
  <si>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</si>
  <si>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</si>
  <si>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</si>
  <si>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</si>
  <si>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</si>
  <si>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</si>
  <si>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</si>
  <si>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</si>
  <si>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</si>
  <si>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</si>
  <si>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</si>
  <si>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</si>
  <si>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</si>
  <si>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</si>
  <si>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</si>
  <si>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</si>
  <si>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</si>
  <si>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</si>
  <si>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</si>
  <si>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</si>
  <si>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</si>
  <si>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</si>
  <si>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</si>
  <si>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</si>
  <si>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</si>
  <si>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</si>
  <si>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</si>
  <si>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</si>
  <si>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</si>
  <si>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</si>
  <si>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</si>
  <si>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</si>
  <si>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</si>
  <si>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</si>
  <si>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</si>
  <si>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</si>
  <si>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</si>
  <si>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</si>
  <si>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</si>
  <si>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</si>
  <si>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</si>
  <si>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</si>
  <si>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</si>
  <si>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</si>
  <si>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</si>
  <si>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</si>
  <si>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</si>
  <si>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</si>
  <si>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</si>
  <si>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</si>
  <si>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</si>
  <si>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</si>
  <si>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</si>
  <si>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</si>
  <si>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</si>
  <si>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</si>
  <si>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</si>
  <si>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</si>
  <si>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</si>
  <si>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</si>
  <si>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</si>
  <si>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</si>
  <si>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</si>
  <si>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</si>
  <si>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</si>
  <si>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</si>
  <si>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</si>
  <si>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</si>
  <si>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</si>
  <si>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</si>
  <si>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</si>
  <si>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</si>
  <si>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</si>
  <si>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</si>
  <si>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</si>
  <si>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</si>
  <si>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</si>
  <si>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</si>
  <si>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</si>
  <si>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</si>
  <si>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</si>
  <si>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</si>
  <si>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</si>
  <si>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</si>
  <si>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</si>
  <si>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</si>
  <si>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</si>
  <si>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</si>
  <si>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</si>
  <si>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</si>
  <si>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</si>
  <si>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</si>
  <si>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</si>
  <si>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</si>
  <si>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</si>
  <si>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</si>
  <si>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</si>
  <si>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</si>
  <si>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</si>
  <si>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</si>
  <si>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</si>
  <si>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</si>
  <si>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</si>
  <si>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</si>
  <si>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</si>
  <si>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</si>
  <si>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</si>
  <si>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</si>
  <si>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</si>
  <si>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</si>
  <si>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</si>
  <si>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</si>
  <si>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</si>
  <si>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</si>
  <si>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</si>
  <si>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</si>
  <si>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</si>
  <si>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</si>
  <si>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</si>
  <si>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</si>
  <si>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</si>
  <si>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</si>
  <si>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</si>
  <si>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</si>
  <si>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</si>
  <si>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</si>
  <si>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</si>
  <si>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</si>
  <si>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</si>
  <si>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</si>
  <si>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</si>
  <si>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</si>
  <si>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</si>
  <si>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</si>
  <si>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</si>
  <si>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</si>
  <si>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</si>
  <si>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</si>
  <si>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</si>
  <si>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</si>
  <si>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</si>
  <si>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</si>
  <si>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</si>
  <si>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</si>
  <si>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</si>
  <si>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</si>
  <si>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</si>
  <si>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</si>
  <si>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</si>
  <si>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</si>
  <si>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</si>
  <si>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</si>
  <si>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</si>
  <si>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</si>
  <si>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</si>
  <si>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</si>
  <si>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</si>
  <si>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</si>
  <si>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</si>
  <si>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</si>
  <si>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</si>
  <si>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</si>
  <si>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</si>
  <si>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</si>
  <si>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</si>
  <si>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</si>
  <si>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</si>
  <si>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</si>
  <si>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</si>
  <si>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</si>
  <si>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</si>
  <si>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</si>
  <si>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</si>
  <si>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</si>
  <si>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</si>
  <si>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</si>
  <si>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</si>
  <si>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</si>
  <si>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</si>
  <si>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</si>
  <si>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</si>
  <si>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</si>
  <si>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</si>
  <si>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</si>
  <si>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</si>
  <si>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</si>
  <si>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</si>
  <si>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</si>
  <si>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</si>
  <si>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</si>
  <si>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</si>
  <si>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</si>
  <si>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</si>
  <si>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</si>
  <si>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</si>
  <si>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</si>
  <si>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</si>
  <si>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</si>
  <si>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</si>
  <si>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</si>
  <si>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</si>
  <si>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</si>
  <si>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</si>
  <si>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</si>
  <si>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</si>
  <si>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</si>
  <si>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</si>
  <si>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</si>
  <si>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</si>
  <si>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</si>
  <si>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</si>
  <si>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</si>
  <si>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</si>
  <si>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</si>
  <si>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</si>
  <si>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</si>
  <si>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</si>
  <si>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</si>
  <si>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</si>
  <si>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</si>
  <si>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</si>
  <si>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</si>
  <si>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</si>
  <si>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</si>
  <si>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</si>
  <si>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</si>
  <si>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</si>
  <si>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</si>
  <si>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</si>
  <si>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</si>
  <si>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</si>
  <si>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</si>
  <si>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</si>
  <si>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</si>
  <si>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</si>
  <si>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</si>
  <si>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</si>
  <si>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</si>
  <si>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</si>
  <si>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</si>
  <si>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</si>
  <si>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</si>
  <si>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</si>
  <si>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</si>
  <si>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</si>
  <si>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</si>
  <si>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</si>
  <si>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</si>
  <si>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</si>
  <si>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</si>
  <si>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</si>
  <si>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</si>
  <si>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</si>
  <si>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</si>
  <si>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</si>
  <si>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</si>
  <si>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</si>
  <si>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</si>
  <si>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</si>
  <si>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</si>
  <si>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</si>
  <si>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</si>
  <si>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</si>
  <si>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</si>
  <si>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</si>
  <si>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</si>
  <si>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</si>
  <si>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</si>
  <si>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</si>
  <si>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</si>
  <si>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</si>
  <si>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</si>
  <si>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</si>
  <si>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</si>
  <si>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</si>
  <si>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</si>
  <si>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</si>
  <si>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</si>
  <si>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</si>
  <si>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</si>
  <si>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</si>
  <si>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</si>
  <si>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</si>
  <si>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</si>
  <si>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</si>
  <si>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</si>
  <si>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</si>
  <si>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</si>
  <si>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</si>
  <si>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</si>
  <si>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</si>
  <si>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</si>
  <si>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</si>
  <si>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</si>
  <si>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</si>
  <si>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</si>
  <si>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</si>
  <si>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</si>
  <si>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</si>
  <si>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</si>
  <si>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</si>
  <si>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</si>
  <si>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</si>
  <si>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</si>
  <si>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</si>
  <si>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</si>
  <si>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</si>
  <si>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</si>
  <si>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</si>
  <si>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</si>
  <si>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</si>
  <si>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</si>
  <si>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</si>
  <si>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</si>
  <si>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</si>
  <si>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</si>
  <si>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</si>
  <si>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</si>
  <si>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</si>
  <si>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</si>
  <si>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</si>
  <si>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</si>
  <si>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</si>
  <si>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</si>
  <si>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</si>
  <si>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</si>
  <si>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</si>
  <si>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</si>
  <si>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</si>
  <si>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</si>
  <si>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</si>
  <si>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</si>
  <si>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</si>
  <si>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</si>
  <si>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</si>
  <si>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</si>
  <si>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</si>
  <si>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</si>
  <si>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</si>
  <si>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</si>
  <si>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</si>
  <si>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</si>
  <si>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</si>
  <si>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</si>
  <si>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</si>
  <si>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</si>
  <si>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</si>
  <si>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</si>
  <si>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</si>
  <si>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</si>
  <si>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</si>
  <si>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</si>
  <si>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</si>
  <si>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</si>
  <si>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</si>
  <si>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</si>
  <si>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</si>
  <si>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</si>
  <si>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</si>
  <si>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</si>
  <si>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</si>
  <si>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</si>
  <si>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</si>
  <si>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</si>
  <si>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</si>
  <si>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</si>
  <si>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</si>
  <si>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</si>
  <si>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</si>
  <si>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</si>
  <si>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</si>
  <si>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</si>
  <si>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</si>
  <si>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</si>
  <si>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</si>
  <si>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</si>
  <si>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</si>
  <si>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</si>
  <si>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</si>
  <si>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</si>
  <si>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</si>
  <si>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</si>
  <si>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</si>
  <si>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</si>
  <si>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</si>
  <si>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</si>
  <si>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</si>
  <si>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</si>
  <si>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</si>
  <si>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</si>
  <si>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</si>
  <si>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</si>
  <si>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</si>
  <si>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</si>
  <si>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</si>
  <si>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</si>
  <si>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</si>
  <si>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</si>
  <si>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</si>
  <si>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</si>
  <si>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</si>
  <si>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</si>
  <si>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</si>
  <si>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</si>
  <si>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</si>
  <si>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</si>
  <si>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</si>
  <si>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</si>
  <si>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</si>
  <si>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</si>
  <si>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</si>
  <si>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</si>
  <si>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</si>
  <si>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</si>
  <si>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</si>
  <si>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</si>
  <si>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</si>
  <si>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</si>
  <si>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</si>
  <si>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</si>
  <si>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</si>
  <si>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</si>
  <si>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</si>
  <si>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</si>
  <si>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</si>
  <si>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</si>
  <si>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</si>
  <si>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</si>
  <si>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</si>
  <si>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</si>
  <si>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</si>
  <si>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</si>
  <si>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</si>
  <si>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</si>
  <si>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</si>
  <si>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</si>
  <si>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</si>
  <si>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</si>
  <si>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</si>
  <si>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</si>
  <si>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</si>
  <si>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</si>
  <si>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</si>
  <si>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</si>
  <si>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</si>
  <si>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</si>
  <si>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</si>
  <si>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</si>
  <si>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</si>
  <si>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</si>
  <si>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</si>
  <si>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</si>
  <si>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</si>
  <si>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</si>
  <si>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</si>
  <si>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</si>
  <si>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</si>
  <si>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</si>
  <si>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</si>
  <si>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</si>
  <si>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</si>
  <si>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</si>
  <si>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</si>
  <si>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</si>
  <si>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</si>
  <si>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</si>
  <si>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</si>
  <si>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</si>
  <si>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</si>
  <si>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</si>
  <si>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</si>
  <si>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</si>
  <si>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</si>
  <si>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</si>
  <si>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</si>
  <si>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</si>
  <si>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</si>
  <si>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</si>
  <si>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</si>
  <si>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</si>
  <si>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</si>
  <si>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</si>
  <si>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</si>
  <si>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</si>
  <si>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</si>
  <si>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</si>
  <si>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</si>
  <si>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</si>
  <si>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</si>
  <si>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</si>
  <si>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</si>
  <si>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</si>
  <si>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</si>
  <si>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</si>
  <si>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</si>
  <si>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</si>
  <si>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</si>
  <si>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</si>
  <si>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</si>
  <si>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</si>
  <si>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</si>
  <si>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</si>
  <si>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</si>
  <si>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</si>
  <si>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</si>
  <si>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</si>
  <si>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</si>
  <si>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</si>
  <si>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</si>
  <si>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</si>
  <si>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</si>
  <si>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</si>
  <si>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</si>
  <si>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</si>
  <si>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</si>
  <si>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</si>
  <si>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</si>
  <si>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</si>
  <si>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</si>
  <si>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</si>
  <si>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</si>
  <si>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</si>
  <si>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</si>
  <si>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</si>
  <si>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</si>
  <si>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</si>
  <si>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</si>
  <si>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</si>
  <si>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</si>
  <si>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</si>
  <si>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</si>
  <si>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</si>
  <si>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</si>
  <si>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</si>
  <si>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</si>
  <si>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</si>
  <si>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</si>
  <si>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</si>
  <si>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</si>
  <si>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</si>
  <si>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</si>
  <si>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</si>
  <si>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</si>
  <si>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</si>
  <si>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</si>
  <si>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</si>
  <si>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</si>
  <si>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</si>
  <si>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</si>
  <si>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</si>
  <si>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</si>
  <si>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</si>
  <si>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</si>
  <si>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</si>
  <si>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</si>
  <si>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</si>
  <si>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</si>
  <si>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</si>
  <si>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</si>
  <si>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</si>
  <si>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</si>
  <si>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</si>
  <si>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</si>
  <si>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</si>
  <si>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</si>
  <si>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</si>
  <si>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</si>
  <si>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</si>
  <si>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</si>
  <si>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</si>
  <si>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</si>
  <si>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</si>
  <si>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</si>
  <si>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</si>
  <si>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</si>
  <si>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</si>
  <si>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</si>
  <si>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</si>
  <si>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</si>
  <si>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</si>
  <si>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</si>
  <si>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</si>
  <si>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</si>
  <si>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</si>
  <si>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</si>
  <si>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</si>
  <si>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</si>
  <si>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</si>
  <si>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</si>
  <si>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</si>
  <si>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</si>
  <si>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</si>
  <si>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</si>
  <si>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</si>
  <si>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</si>
  <si>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</si>
  <si>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</si>
  <si>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</si>
  <si>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</si>
  <si>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</si>
  <si>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</si>
  <si>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</si>
  <si>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</si>
  <si>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</si>
  <si>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</si>
  <si>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</si>
  <si>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</si>
  <si>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</si>
  <si>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</si>
  <si>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</si>
  <si>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</si>
  <si>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</si>
  <si>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</si>
  <si>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</si>
  <si>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</si>
  <si>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</si>
  <si>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</si>
  <si>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</si>
  <si>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</si>
  <si>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</si>
  <si>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</si>
  <si>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</si>
  <si>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</si>
  <si>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</si>
  <si>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</si>
  <si>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</si>
  <si>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</si>
  <si>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</si>
  <si>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</si>
  <si>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</si>
  <si>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</si>
  <si>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</si>
  <si>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</si>
  <si>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</si>
  <si>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</si>
  <si>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</si>
  <si>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</si>
  <si>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</si>
  <si>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</si>
  <si>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</si>
  <si>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</si>
  <si>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</si>
  <si>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</si>
  <si>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</si>
  <si>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</si>
  <si>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</si>
  <si>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</si>
  <si>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</si>
  <si>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</si>
  <si>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</si>
  <si>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</si>
  <si>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</si>
  <si>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</si>
  <si>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</si>
  <si>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</si>
  <si>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</si>
  <si>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</si>
  <si>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</si>
  <si>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</si>
  <si>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</si>
  <si>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</si>
  <si>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</si>
  <si>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</si>
  <si>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</si>
  <si>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</si>
  <si>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</si>
  <si>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</si>
  <si>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</si>
  <si>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</si>
  <si>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</si>
  <si>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</si>
  <si>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</si>
  <si>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</si>
  <si>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</si>
  <si>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</si>
  <si>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</si>
  <si>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</si>
  <si>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</si>
  <si>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</si>
  <si>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</si>
  <si>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</si>
  <si>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</si>
  <si>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</si>
  <si>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</si>
  <si>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</si>
  <si>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</si>
  <si>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</si>
  <si>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</si>
  <si>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</si>
  <si>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</si>
  <si>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</si>
  <si>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</si>
  <si>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</si>
  <si>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</si>
  <si>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</si>
  <si>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</si>
  <si>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</si>
  <si>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</si>
  <si>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</si>
  <si>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</si>
  <si>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</si>
  <si>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</si>
  <si>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</si>
  <si>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</si>
  <si>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</si>
  <si>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</si>
  <si>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</si>
  <si>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</si>
  <si>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</si>
  <si>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</si>
  <si>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</si>
  <si>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</si>
  <si>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</si>
  <si>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</si>
  <si>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</si>
  <si>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</si>
  <si>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</si>
  <si>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</si>
  <si>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</si>
  <si>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</si>
  <si>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</si>
  <si>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</si>
  <si>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</si>
  <si>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</si>
  <si>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</si>
  <si>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</si>
  <si>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</si>
  <si>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</si>
  <si>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</si>
  <si>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</si>
  <si>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</si>
  <si>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</si>
  <si>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</si>
  <si>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</si>
  <si>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</si>
  <si>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</si>
  <si>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</si>
  <si>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</si>
  <si>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</si>
  <si>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</si>
  <si>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</si>
  <si>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</si>
  <si>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</si>
  <si>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</si>
  <si>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</si>
  <si>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</si>
  <si>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</si>
  <si>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</si>
  <si>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</si>
  <si>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</si>
  <si>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</si>
  <si>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</si>
  <si>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</si>
  <si>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</si>
  <si>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</si>
  <si>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</si>
  <si>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</si>
  <si>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</si>
  <si>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</si>
  <si>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</si>
  <si>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</si>
  <si>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</si>
  <si>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</si>
  <si>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</si>
  <si>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</si>
  <si>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</si>
  <si>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</si>
  <si>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</si>
  <si>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</si>
  <si>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</si>
  <si>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</si>
  <si>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</si>
  <si>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</si>
  <si>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</si>
  <si>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</si>
  <si>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</si>
  <si>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</si>
  <si>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</si>
  <si>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</si>
  <si>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</si>
  <si>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</si>
  <si>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</si>
  <si>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</si>
  <si>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</si>
  <si>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</si>
  <si>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</si>
  <si>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</si>
  <si>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</si>
  <si>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</si>
  <si>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</si>
  <si>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</si>
  <si>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</si>
  <si>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</si>
  <si>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</si>
  <si>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</si>
  <si>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</si>
  <si>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</si>
  <si>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</si>
  <si>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</si>
  <si>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</si>
  <si>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</si>
  <si>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</si>
  <si>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</si>
  <si>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</si>
  <si>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</si>
  <si>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</si>
  <si>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</si>
  <si>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</si>
  <si>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</si>
  <si>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</si>
  <si>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</si>
  <si>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</si>
  <si>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</si>
  <si>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</si>
  <si>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</si>
  <si>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</si>
  <si>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</si>
  <si>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</si>
  <si>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</si>
  <si>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</si>
  <si>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</si>
  <si>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</si>
  <si>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</si>
  <si>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</si>
  <si>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</si>
  <si>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</si>
  <si>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</si>
  <si>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</si>
  <si>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</si>
  <si>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</si>
  <si>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</si>
  <si>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</si>
  <si>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</si>
  <si>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</si>
  <si>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</si>
  <si>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</si>
  <si>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</si>
  <si>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</si>
  <si>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</si>
  <si>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</si>
  <si>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</si>
  <si>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</si>
  <si>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</si>
  <si>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</si>
  <si>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</si>
  <si>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</si>
  <si>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</si>
  <si>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</si>
  <si>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</si>
  <si>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</si>
  <si>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</si>
  <si>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</si>
  <si>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</si>
  <si>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</si>
  <si>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</si>
  <si>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</si>
  <si>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</si>
  <si>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</si>
  <si>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</si>
  <si>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</si>
  <si>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</si>
  <si>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</si>
  <si>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</si>
  <si>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</si>
  <si>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</si>
  <si>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</si>
  <si>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</si>
  <si>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</si>
  <si>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</si>
  <si>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</si>
  <si>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</si>
  <si>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</si>
  <si>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</si>
  <si>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</si>
  <si>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</si>
  <si>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</si>
  <si>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</si>
  <si>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</si>
  <si>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</si>
  <si>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</si>
  <si>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</si>
  <si>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</si>
  <si>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</si>
  <si>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</si>
  <si>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</si>
  <si>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</si>
  <si>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</si>
  <si>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</si>
  <si>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</si>
  <si>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</si>
  <si>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</si>
  <si>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</si>
  <si>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</si>
  <si>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</si>
  <si>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</si>
  <si>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</si>
  <si>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</si>
  <si>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</si>
  <si>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</si>
  <si>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</si>
  <si>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</si>
  <si>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</si>
  <si>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</si>
  <si>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</si>
  <si>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</si>
  <si>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</si>
  <si>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</si>
  <si>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</si>
  <si>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</si>
  <si>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</si>
  <si>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</si>
  <si>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</si>
  <si>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</si>
  <si>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</si>
  <si>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</si>
  <si>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</si>
  <si>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</si>
  <si>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</si>
  <si>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</si>
  <si>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</si>
  <si>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</si>
  <si>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</si>
  <si>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</si>
  <si>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</si>
  <si>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</si>
  <si>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</si>
  <si>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</si>
  <si>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</si>
  <si>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</si>
  <si>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</si>
  <si>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</si>
  <si>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</si>
  <si>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</si>
  <si>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</si>
  <si>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</si>
  <si>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</si>
  <si>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</si>
  <si>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</si>
  <si>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</si>
  <si>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</si>
  <si>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</si>
  <si>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</si>
  <si>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</si>
  <si>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</si>
  <si>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</si>
  <si>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</si>
  <si>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</si>
  <si>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</si>
  <si>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</si>
  <si>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</si>
  <si>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</si>
  <si>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</si>
  <si>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</si>
  <si>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</si>
  <si>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</si>
  <si>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</si>
  <si>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</si>
  <si>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</si>
  <si>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</si>
  <si>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</si>
  <si>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</si>
  <si>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</si>
  <si>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</si>
  <si>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</si>
  <si>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</si>
  <si>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</si>
  <si>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</si>
  <si>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</si>
  <si>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</si>
  <si>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</si>
  <si>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</si>
  <si>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</si>
  <si>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</si>
  <si>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</si>
  <si>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</si>
  <si>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</si>
  <si>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</si>
  <si>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</si>
  <si>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</si>
  <si>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</si>
  <si>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</si>
  <si>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</si>
  <si>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</si>
  <si>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</si>
  <si>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</si>
  <si>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</si>
  <si>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</si>
  <si>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</si>
  <si>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</si>
  <si>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</si>
  <si>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</si>
  <si>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</si>
  <si>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</si>
  <si>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</si>
  <si>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</si>
  <si>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</si>
  <si>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</si>
  <si>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</si>
  <si>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</si>
  <si>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</si>
  <si>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</si>
  <si>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</si>
  <si>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</si>
  <si>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</si>
  <si>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</si>
  <si>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</si>
  <si>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</si>
  <si>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</si>
  <si>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</si>
  <si>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</si>
  <si>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</si>
  <si>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</si>
  <si>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</si>
  <si>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</si>
  <si>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</si>
  <si>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</si>
  <si>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</si>
  <si>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</si>
  <si>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</si>
  <si>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</si>
  <si>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</si>
  <si>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</si>
  <si>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</si>
  <si>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</si>
  <si>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</si>
  <si>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</si>
  <si>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</si>
  <si>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</si>
  <si>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</si>
  <si>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</si>
  <si>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</si>
  <si>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</si>
  <si>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</si>
  <si>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</si>
  <si>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</si>
  <si>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</si>
  <si>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</si>
  <si>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</si>
  <si>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</si>
  <si>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</si>
  <si>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</si>
  <si>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</si>
  <si>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</si>
  <si>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</si>
  <si>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</si>
  <si>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</si>
  <si>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</si>
  <si>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</si>
  <si>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</si>
  <si>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</si>
  <si>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</si>
  <si>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</si>
  <si>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</si>
  <si>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</si>
  <si>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</si>
  <si>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</si>
  <si>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</si>
  <si>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</si>
  <si>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</si>
  <si>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</si>
  <si>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</si>
  <si>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</si>
  <si>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</si>
  <si>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</si>
  <si>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</si>
  <si>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</si>
  <si>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</si>
  <si>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</si>
  <si>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</si>
  <si>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</si>
  <si>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</si>
  <si>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</si>
  <si>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</si>
  <si>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</si>
  <si>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</si>
  <si>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</si>
  <si>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</si>
  <si>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</si>
  <si>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</si>
  <si>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</si>
  <si>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</si>
  <si>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</si>
  <si>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</si>
  <si>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</si>
  <si>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</si>
  <si>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</si>
  <si>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</si>
  <si>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</si>
  <si>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</si>
  <si>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</si>
  <si>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</si>
  <si>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</si>
  <si>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</si>
  <si>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</si>
  <si>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</si>
  <si>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</si>
  <si>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</si>
  <si>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</si>
  <si>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</si>
  <si>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</si>
  <si>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</si>
  <si>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</si>
  <si>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</si>
  <si>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</si>
  <si>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</si>
  <si>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</si>
  <si>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</si>
  <si>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</si>
  <si>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</si>
  <si>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</si>
  <si>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</si>
  <si>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</si>
  <si>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</si>
  <si>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</si>
  <si>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</si>
  <si>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</si>
  <si>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</si>
  <si>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</si>
  <si>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</si>
  <si>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</si>
  <si>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</si>
  <si>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</si>
  <si>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</si>
  <si>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</si>
  <si>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</si>
  <si>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</si>
  <si>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</si>
  <si>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</si>
  <si>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</si>
  <si>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</si>
  <si>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</si>
  <si>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</si>
  <si>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</si>
  <si>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</si>
  <si>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</si>
  <si>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</si>
  <si>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</si>
  <si>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</si>
  <si>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</si>
  <si>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</si>
  <si>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</si>
  <si>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</si>
  <si>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</si>
  <si>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</si>
  <si>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</si>
  <si>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</si>
  <si>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</si>
  <si>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</si>
  <si>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</si>
  <si>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</si>
  <si>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</si>
  <si>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</si>
  <si>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</si>
  <si>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</si>
  <si>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</si>
  <si>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</si>
  <si>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</si>
  <si>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</si>
  <si>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</si>
  <si>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</si>
  <si>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</si>
  <si>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</si>
  <si>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</si>
  <si>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</si>
  <si>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</si>
  <si>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</si>
  <si>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</si>
  <si>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</si>
  <si>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</si>
  <si>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</si>
  <si>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</si>
  <si>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</si>
  <si>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</si>
  <si>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</si>
  <si>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</si>
  <si>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</si>
  <si>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</si>
  <si>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</si>
  <si>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</si>
  <si>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</si>
  <si>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</si>
  <si>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</si>
  <si>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</si>
  <si>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</si>
  <si>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</si>
  <si>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</si>
  <si>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</si>
  <si>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</si>
  <si>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</si>
  <si>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</si>
  <si>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</si>
  <si>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</si>
  <si>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</si>
  <si>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</si>
  <si>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</si>
  <si>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</si>
  <si>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</si>
  <si>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</si>
  <si>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</si>
  <si>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</si>
  <si>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</si>
  <si>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</si>
  <si>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</si>
  <si>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</si>
  <si>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</si>
  <si>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</si>
  <si>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</si>
  <si>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</si>
  <si>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</si>
  <si>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</si>
  <si>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</si>
  <si>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</si>
  <si>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</si>
  <si>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</si>
  <si>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</si>
  <si>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</si>
  <si>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</si>
  <si>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</si>
  <si>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</si>
  <si>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</si>
  <si>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</si>
  <si>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</si>
  <si>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</si>
  <si>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</si>
  <si>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</si>
  <si>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</si>
  <si>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</si>
  <si>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</si>
  <si>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</si>
  <si>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</si>
  <si>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</si>
  <si>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</si>
  <si>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</si>
  <si>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</si>
  <si>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</si>
  <si>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</si>
  <si>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</si>
  <si>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</si>
  <si>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</si>
  <si>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</si>
  <si>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</si>
  <si>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</si>
  <si>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</si>
  <si>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</si>
  <si>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</si>
  <si>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</si>
  <si>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</si>
  <si>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</si>
  <si>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</si>
  <si>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</si>
  <si>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</si>
  <si>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</si>
  <si>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</si>
  <si>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</si>
  <si>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</si>
  <si>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</si>
  <si>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</si>
  <si>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</si>
  <si>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</si>
  <si>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</si>
  <si>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</si>
  <si>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</si>
  <si>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</si>
  <si>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</si>
  <si>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</si>
  <si>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</si>
  <si>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</si>
  <si>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</si>
  <si>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</si>
  <si>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</si>
  <si>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</si>
  <si>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</si>
  <si>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</si>
  <si>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</si>
  <si>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</si>
  <si>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</si>
  <si>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</si>
  <si>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</si>
  <si>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</si>
  <si>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</si>
  <si>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</si>
  <si>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</si>
  <si>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</si>
  <si>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</si>
  <si>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</si>
  <si>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</si>
  <si>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</si>
  <si>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</si>
  <si>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</si>
  <si>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</si>
  <si>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</si>
  <si>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</si>
  <si>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</si>
  <si>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</si>
  <si>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</si>
  <si>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</si>
  <si>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</si>
  <si>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</si>
  <si>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</si>
  <si>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</si>
  <si>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</si>
  <si>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</si>
  <si>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</si>
  <si>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</si>
  <si>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</si>
  <si>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</si>
  <si>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</si>
  <si>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</si>
  <si>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</si>
  <si>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</si>
  <si>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</si>
  <si>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</si>
  <si>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</si>
  <si>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</si>
  <si>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</si>
  <si>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</si>
  <si>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</si>
  <si>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</si>
  <si>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</si>
  <si>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</si>
  <si>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</si>
  <si>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</si>
  <si>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</si>
  <si>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</si>
  <si>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</si>
  <si>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</si>
  <si>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</si>
  <si>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</si>
  <si>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</si>
  <si>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</si>
  <si>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</si>
  <si>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</si>
  <si>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</si>
  <si>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</si>
  <si>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</si>
  <si>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</si>
  <si>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</si>
  <si>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</si>
  <si>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</si>
  <si>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</si>
  <si>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</si>
  <si>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</si>
  <si>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</si>
  <si>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</si>
  <si>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</si>
  <si>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</si>
  <si>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</si>
  <si>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</si>
  <si>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</si>
  <si>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</si>
  <si>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</si>
  <si>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</si>
  <si>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</si>
  <si>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</si>
  <si>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</si>
  <si>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</si>
  <si>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</si>
  <si>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</si>
  <si>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</si>
  <si>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</si>
  <si>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</si>
  <si>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</si>
  <si>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</si>
  <si>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</si>
  <si>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</si>
  <si>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</si>
  <si>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</si>
  <si>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</si>
  <si>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</si>
  <si>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</si>
  <si>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</si>
  <si>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</si>
  <si>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</si>
  <si>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</si>
  <si>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</si>
  <si>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</si>
  <si>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</si>
  <si>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</si>
  <si>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</si>
  <si>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</si>
  <si>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</si>
  <si>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</si>
  <si>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</si>
  <si>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</si>
  <si>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</si>
  <si>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</si>
  <si>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</si>
  <si>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</si>
  <si>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</si>
  <si>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</si>
  <si>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</si>
  <si>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</si>
  <si>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</si>
  <si>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</si>
  <si>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</si>
  <si>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</si>
  <si>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</si>
  <si>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</si>
  <si>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</si>
  <si>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</si>
  <si>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</si>
  <si>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</si>
  <si>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</si>
  <si>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</si>
  <si>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</si>
  <si>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</si>
  <si>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</si>
  <si>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</si>
  <si>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</si>
  <si>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</si>
  <si>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</si>
  <si>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</si>
  <si>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</si>
  <si>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</si>
  <si>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</si>
  <si>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</si>
  <si>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</si>
  <si>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</si>
  <si>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</si>
  <si>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</si>
  <si>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</si>
  <si>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</si>
  <si>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</si>
  <si>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</si>
  <si>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</si>
  <si>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</si>
  <si>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</si>
  <si>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</si>
  <si>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</si>
  <si>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</si>
  <si>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</si>
  <si>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</si>
  <si>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</si>
  <si>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</si>
  <si>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</si>
  <si>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</si>
  <si>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</si>
  <si>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</si>
  <si>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</si>
  <si>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</si>
  <si>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</si>
  <si>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</si>
  <si>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</si>
  <si>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</si>
  <si>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</si>
  <si>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</si>
  <si>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</si>
  <si>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</si>
  <si>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</si>
  <si>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</si>
  <si>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</si>
  <si>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</si>
  <si>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</si>
  <si>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</si>
  <si>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</si>
  <si>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</si>
  <si>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</si>
  <si>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</si>
  <si>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</si>
  <si>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</si>
  <si>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</si>
  <si>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</si>
  <si>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</si>
  <si>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</si>
  <si>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</si>
  <si>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</si>
  <si>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</si>
  <si>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</si>
  <si>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</si>
  <si>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</si>
  <si>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</si>
  <si>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</si>
  <si>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</si>
  <si>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</si>
  <si>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</si>
  <si>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</si>
  <si>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</si>
  <si>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</si>
  <si>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</si>
  <si>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</si>
  <si>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</si>
  <si>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</si>
  <si>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</si>
  <si>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</si>
  <si>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</si>
  <si>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</si>
  <si>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</si>
  <si>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</si>
  <si>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</si>
  <si>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</si>
  <si>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</si>
  <si>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</si>
  <si>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</si>
  <si>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</si>
  <si>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</si>
  <si>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</si>
  <si>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</si>
  <si>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</si>
  <si>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</si>
  <si>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</si>
  <si>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</si>
  <si>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</si>
  <si>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</si>
  <si>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</si>
  <si>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</si>
  <si>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</si>
  <si>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</si>
  <si>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</si>
  <si>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</si>
  <si>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</si>
  <si>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</si>
  <si>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</si>
  <si>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</si>
  <si>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</si>
  <si>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</si>
  <si>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</si>
  <si>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</si>
  <si>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</si>
  <si>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</si>
  <si>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</si>
  <si>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</si>
  <si>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</si>
  <si>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</si>
  <si>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</si>
  <si>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</si>
  <si>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</si>
  <si>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</si>
  <si>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</si>
  <si>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</si>
  <si>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</si>
  <si>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</si>
  <si>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</si>
  <si>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</si>
  <si>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</si>
  <si>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</si>
  <si>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</si>
  <si>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</si>
  <si>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</si>
  <si>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</si>
  <si>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</si>
  <si>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</si>
  <si>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</si>
  <si>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</si>
  <si>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</si>
  <si>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</si>
  <si>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</si>
  <si>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</si>
  <si>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</si>
  <si>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</si>
  <si>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</si>
  <si>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</si>
  <si>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</si>
  <si>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</si>
  <si>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</si>
  <si>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</si>
  <si>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</si>
  <si>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</si>
  <si>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</si>
  <si>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</si>
  <si>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</si>
  <si>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</si>
  <si>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</si>
  <si>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</si>
  <si>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</si>
  <si>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</si>
  <si>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</si>
  <si>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</si>
  <si>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</si>
  <si>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</si>
  <si>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</si>
  <si>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</si>
  <si>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</si>
  <si>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</si>
  <si>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</si>
  <si>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</si>
  <si>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</si>
  <si>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</si>
  <si>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</si>
  <si>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</si>
  <si>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</si>
  <si>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</si>
  <si>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</si>
  <si>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</si>
  <si>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</si>
  <si>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</si>
  <si>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</si>
  <si>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</si>
  <si>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</si>
  <si>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</si>
  <si>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</si>
  <si>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</si>
  <si>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</si>
  <si>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</si>
  <si>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</si>
  <si>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</si>
  <si>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</si>
  <si>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</si>
  <si>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</si>
  <si>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</si>
  <si>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</si>
  <si>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</si>
  <si>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</si>
  <si>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</si>
  <si>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</si>
  <si>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</si>
  <si>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</si>
  <si>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</si>
  <si>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</si>
  <si>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</si>
  <si>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</si>
  <si>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</si>
  <si>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</si>
  <si>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</si>
  <si>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</si>
  <si>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</si>
  <si>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</si>
  <si>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</si>
  <si>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</si>
  <si>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</si>
  <si>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</si>
  <si>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</si>
  <si>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</si>
  <si>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</si>
  <si>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</si>
  <si>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</si>
  <si>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</si>
  <si>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</si>
  <si>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</si>
  <si>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</si>
  <si>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</si>
  <si>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</si>
  <si>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</si>
  <si>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</si>
  <si>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</si>
  <si>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</si>
  <si>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</si>
  <si>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</si>
  <si>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</si>
  <si>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</si>
  <si>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</si>
  <si>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</si>
  <si>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</si>
  <si>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</si>
  <si>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</si>
  <si>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</si>
  <si>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</si>
  <si>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</si>
  <si>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</si>
  <si>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</si>
  <si>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</si>
  <si>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</si>
  <si>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</si>
  <si>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</si>
  <si>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</si>
  <si>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</si>
  <si>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</si>
  <si>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</si>
  <si>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</si>
  <si>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</si>
  <si>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</si>
  <si>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</si>
  <si>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</si>
  <si>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</si>
  <si>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</si>
  <si>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</si>
  <si>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</si>
  <si>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</si>
  <si>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</si>
  <si>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</si>
  <si>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</si>
  <si>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</si>
  <si>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</si>
  <si>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</si>
  <si>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</si>
  <si>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</si>
  <si>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</si>
  <si>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</si>
  <si>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</si>
  <si>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</si>
  <si>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</si>
  <si>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</si>
  <si>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</si>
  <si>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</si>
  <si>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</si>
  <si>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</si>
  <si>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</si>
  <si>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</si>
  <si>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</si>
  <si>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</si>
  <si>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</si>
  <si>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</si>
  <si>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</si>
  <si>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</si>
  <si>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</si>
  <si>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</si>
  <si>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</si>
  <si>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</si>
  <si>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</si>
  <si>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</si>
  <si>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</si>
  <si>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</si>
  <si>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</si>
  <si>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</si>
  <si>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</si>
  <si>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</si>
  <si>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</si>
  <si>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</si>
  <si>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</si>
  <si>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</si>
  <si>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</si>
  <si>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</si>
  <si>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</si>
  <si>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</si>
  <si>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</si>
  <si>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</si>
  <si>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</si>
  <si>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</si>
  <si>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</si>
  <si>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</si>
  <si>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</si>
  <si>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</si>
  <si>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</si>
  <si>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</si>
  <si>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</si>
  <si>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</si>
  <si>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</si>
  <si>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</si>
  <si>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</si>
  <si>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</si>
  <si>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</si>
  <si>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</si>
  <si>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</si>
  <si>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</si>
  <si>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</si>
  <si>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</si>
  <si>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</si>
  <si>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</si>
  <si>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</si>
  <si>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</si>
  <si>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</si>
  <si>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</si>
  <si>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</si>
  <si>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</si>
  <si>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</si>
  <si>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</si>
  <si>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</si>
  <si>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</si>
  <si>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</si>
  <si>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</si>
  <si>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</si>
  <si>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</si>
  <si>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</si>
  <si>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</si>
  <si>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</si>
  <si>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</si>
  <si>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</si>
  <si>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</si>
  <si>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</si>
  <si>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</si>
  <si>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</si>
  <si>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</si>
  <si>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</si>
  <si>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</si>
  <si>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</si>
  <si>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</si>
  <si>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</si>
  <si>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</si>
  <si>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</si>
  <si>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</si>
  <si>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</si>
  <si>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</si>
  <si>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</si>
  <si>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</si>
  <si>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</si>
  <si>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</si>
  <si>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</si>
  <si>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</si>
  <si>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</si>
  <si>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</si>
  <si>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</si>
  <si>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</si>
  <si>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</si>
  <si>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</si>
  <si>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</si>
  <si>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</si>
  <si>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</si>
  <si>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</si>
  <si>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</si>
  <si>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</si>
  <si>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</si>
  <si>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</si>
  <si>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</si>
  <si>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</si>
  <si>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</si>
  <si>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</si>
  <si>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</si>
  <si>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</si>
  <si>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</si>
  <si>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</si>
  <si>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</si>
  <si>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</si>
  <si>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</si>
  <si>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</si>
  <si>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</si>
  <si>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</si>
  <si>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</si>
  <si>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</si>
  <si>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</si>
  <si>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</si>
  <si>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</si>
  <si>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</si>
  <si>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</si>
  <si>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</si>
  <si>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</si>
  <si>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</si>
  <si>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</si>
  <si>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</si>
  <si>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</si>
  <si>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</si>
  <si>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</si>
  <si>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</si>
  <si>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</si>
  <si>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</si>
  <si>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</si>
  <si>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</si>
  <si>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</si>
  <si>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</si>
  <si>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</si>
  <si>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</si>
  <si>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</si>
  <si>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</si>
  <si>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</si>
  <si>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</si>
  <si>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</si>
  <si>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</si>
  <si>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</si>
  <si>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</si>
  <si>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</si>
  <si>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</si>
  <si>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</si>
  <si>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</si>
  <si>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</si>
  <si>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</si>
  <si>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</si>
  <si>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</si>
  <si>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</si>
  <si>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</si>
  <si>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</si>
  <si>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</si>
  <si>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</si>
  <si>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</si>
  <si>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</si>
  <si>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</si>
  <si>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</si>
  <si>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</si>
  <si>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</si>
  <si>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</si>
  <si>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</si>
  <si>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</si>
  <si>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</si>
  <si>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</si>
  <si>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</si>
  <si>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</si>
  <si>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</si>
  <si>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</si>
  <si>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</si>
  <si>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</si>
  <si>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</si>
  <si>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</si>
  <si>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</si>
  <si>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</si>
  <si>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</si>
  <si>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</si>
  <si>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</si>
  <si>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</si>
  <si>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</si>
  <si>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</si>
  <si>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</si>
  <si>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</si>
  <si>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</si>
  <si>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</si>
  <si>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</si>
  <si>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</si>
  <si>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</si>
  <si>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</si>
  <si>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</si>
  <si>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</si>
  <si>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</si>
  <si>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</si>
  <si>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</si>
  <si>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</si>
  <si>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</si>
  <si>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</si>
  <si>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</si>
  <si>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</si>
  <si>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</si>
  <si>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</si>
  <si>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</si>
  <si>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</si>
  <si>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</si>
  <si>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</si>
  <si>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</si>
  <si>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</si>
  <si>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</si>
  <si>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</si>
  <si>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</si>
  <si>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</si>
  <si>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</si>
  <si>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</si>
  <si>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</si>
  <si>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</si>
  <si>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</si>
  <si>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</si>
  <si>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</si>
  <si>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</si>
  <si>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</si>
  <si>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</si>
  <si>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</si>
  <si>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</si>
  <si>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</si>
  <si>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</si>
  <si>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</si>
  <si>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</si>
  <si>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</si>
  <si>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</si>
  <si>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</si>
  <si>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</si>
  <si>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</si>
  <si>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</si>
  <si>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</si>
  <si>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</si>
  <si>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</si>
  <si>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</si>
  <si>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</si>
  <si>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</si>
  <si>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</si>
  <si>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</si>
  <si>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</si>
  <si>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</si>
  <si>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</si>
  <si>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</si>
  <si>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</si>
  <si>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</si>
  <si>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</si>
  <si>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</si>
  <si>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</si>
  <si>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</si>
  <si>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</si>
  <si>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</si>
  <si>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</si>
  <si>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</si>
  <si>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</si>
  <si>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</si>
  <si>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</si>
  <si>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</si>
  <si>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</si>
  <si>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</si>
  <si>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</si>
  <si>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</si>
  <si>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</si>
  <si>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</si>
  <si>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</si>
  <si>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</si>
  <si>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</si>
  <si>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</si>
  <si>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</si>
  <si>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</si>
  <si>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</si>
  <si>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</si>
  <si>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</si>
  <si>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</si>
  <si>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</si>
  <si>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</si>
  <si>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</si>
  <si>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</si>
  <si>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</si>
  <si>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</si>
  <si>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</si>
  <si>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</si>
  <si>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</si>
  <si>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</si>
  <si>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</si>
  <si>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</si>
  <si>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</si>
  <si>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</si>
  <si>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</si>
  <si>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</si>
  <si>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</si>
  <si>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</si>
  <si>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</si>
  <si>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</si>
  <si>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</si>
  <si>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</si>
  <si>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</si>
  <si>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</si>
  <si>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</si>
  <si>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</si>
  <si>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</si>
  <si>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</si>
  <si>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</si>
  <si>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</si>
  <si>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</si>
  <si>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</si>
  <si>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</si>
  <si>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</si>
  <si>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</si>
  <si>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</si>
  <si>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</si>
  <si>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</si>
  <si>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</si>
  <si>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</si>
  <si>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</si>
  <si>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</si>
  <si>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</si>
  <si>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</si>
  <si>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</si>
  <si>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</si>
  <si>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</si>
  <si>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</si>
  <si>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</si>
  <si>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</si>
  <si>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</si>
  <si>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</si>
  <si>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</si>
  <si>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</si>
  <si>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</si>
  <si>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</si>
  <si>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</si>
  <si>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</si>
  <si>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</si>
  <si>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</si>
  <si>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</si>
  <si>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</si>
  <si>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</si>
  <si>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</si>
  <si>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</si>
  <si>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</si>
  <si>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</si>
  <si>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</si>
  <si>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</si>
  <si>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</si>
  <si>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</si>
  <si>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</si>
  <si>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</si>
  <si>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</si>
  <si>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</si>
  <si>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</si>
  <si>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</si>
  <si>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</si>
  <si>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</si>
  <si>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</si>
  <si>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</si>
  <si>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</si>
  <si>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</si>
  <si>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</si>
  <si>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</si>
  <si>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</si>
  <si>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</si>
  <si>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</si>
  <si>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</si>
  <si>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</si>
  <si>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</si>
  <si>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</si>
  <si>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</si>
  <si>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</si>
  <si>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</si>
  <si>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</si>
  <si>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</si>
  <si>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</si>
  <si>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</si>
  <si>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</si>
  <si>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</si>
  <si>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</si>
  <si>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</si>
  <si>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</si>
  <si>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</si>
  <si>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</si>
  <si>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</si>
  <si>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</si>
  <si>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</si>
  <si>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</si>
  <si>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</si>
  <si>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</si>
  <si>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</si>
  <si>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</si>
  <si>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</si>
  <si>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</si>
  <si>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</si>
  <si>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</si>
  <si>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</si>
  <si>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</si>
  <si>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</si>
  <si>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</si>
  <si>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</si>
  <si>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</si>
  <si>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</si>
  <si>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</si>
  <si>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</si>
  <si>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</si>
  <si>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</si>
  <si>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</si>
  <si>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</si>
  <si>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</si>
  <si>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</si>
  <si>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</si>
  <si>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</si>
  <si>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</si>
  <si>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</si>
  <si>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</si>
  <si>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</si>
  <si>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</si>
  <si>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</si>
  <si>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</si>
  <si>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</si>
  <si>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</si>
  <si>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</si>
  <si>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</si>
  <si>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</si>
  <si>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</si>
  <si>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</si>
  <si>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</si>
  <si>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</si>
  <si>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</si>
  <si>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</si>
  <si>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</si>
  <si>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</si>
  <si>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</si>
  <si>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</si>
  <si>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</si>
  <si>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</si>
  <si>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</si>
  <si>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</si>
  <si>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</si>
  <si>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</si>
  <si>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</si>
  <si>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</si>
  <si>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</si>
  <si>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</si>
  <si>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</si>
  <si>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</si>
  <si>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</si>
  <si>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</si>
  <si>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</si>
  <si>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</si>
  <si>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</si>
  <si>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</si>
  <si>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</si>
  <si>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</si>
  <si>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</si>
  <si>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</si>
  <si>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</si>
  <si>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</si>
  <si>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</si>
  <si>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</si>
  <si>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</si>
  <si>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</si>
  <si>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</si>
  <si>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</si>
  <si>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</si>
  <si>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</si>
  <si>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</si>
  <si>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</si>
  <si>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</si>
  <si>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</si>
  <si>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</si>
  <si>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</si>
  <si>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</si>
  <si>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</si>
  <si>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</si>
  <si>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</si>
  <si>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</si>
  <si>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</si>
  <si>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</si>
  <si>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</si>
  <si>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</si>
  <si>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</si>
  <si>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</si>
  <si>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</si>
  <si>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</si>
  <si>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</si>
  <si>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</si>
  <si>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</si>
  <si>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</si>
  <si>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</si>
  <si>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</si>
  <si>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</si>
  <si>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</si>
  <si>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</si>
  <si>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</si>
  <si>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</si>
  <si>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</si>
  <si>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</si>
  <si>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</si>
  <si>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</si>
  <si>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</si>
  <si>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</si>
  <si>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</si>
  <si>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</si>
  <si>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</si>
  <si>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</si>
  <si>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</si>
  <si>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</si>
  <si>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</si>
  <si>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</si>
  <si>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</si>
  <si>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</si>
  <si>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</si>
  <si>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</si>
  <si>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</si>
  <si>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</si>
  <si>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</si>
  <si>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</si>
  <si>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</si>
  <si>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</si>
  <si>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</si>
  <si>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</si>
  <si>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</si>
  <si>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</si>
  <si>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</si>
  <si>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</si>
  <si>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</si>
  <si>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</si>
  <si>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</si>
  <si>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</si>
  <si>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</si>
  <si>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</si>
  <si>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</si>
  <si>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</si>
  <si>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</si>
  <si>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</si>
  <si>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</si>
  <si>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</si>
  <si>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</si>
  <si>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</si>
  <si>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</si>
  <si>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</si>
  <si>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</si>
  <si>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</si>
  <si>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</si>
  <si>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</si>
  <si>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</si>
  <si>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</si>
  <si>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</si>
  <si>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</si>
  <si>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</si>
  <si>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</si>
  <si>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</si>
  <si>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</si>
  <si>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</si>
  <si>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</si>
  <si>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</si>
  <si>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</si>
  <si>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</si>
  <si>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</si>
  <si>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</si>
  <si>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</si>
  <si>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</si>
  <si>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</si>
  <si>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</si>
  <si>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</si>
  <si>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</si>
  <si>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</si>
  <si>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</si>
  <si>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</si>
  <si>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</si>
  <si>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</si>
  <si>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</si>
  <si>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</si>
  <si>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</si>
  <si>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</si>
  <si>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</si>
  <si>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</si>
  <si>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</si>
  <si>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</si>
  <si>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</si>
  <si>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</si>
  <si>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</si>
  <si>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</si>
  <si>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</si>
  <si>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</si>
  <si>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</si>
  <si>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</si>
  <si>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</si>
  <si>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</si>
  <si>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</si>
  <si>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</si>
  <si>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</si>
  <si>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</si>
  <si>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</si>
  <si>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</si>
  <si>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</si>
  <si>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</si>
  <si>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</si>
  <si>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</si>
  <si>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</si>
  <si>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</si>
  <si>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</si>
  <si>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</si>
  <si>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</si>
  <si>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</si>
  <si>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</si>
  <si>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</si>
  <si>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</si>
  <si>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</si>
  <si>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</si>
  <si>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</si>
  <si>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</si>
  <si>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</si>
  <si>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</si>
  <si>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</si>
  <si>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</si>
  <si>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</si>
  <si>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</si>
  <si>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</si>
  <si>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</si>
  <si>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</si>
  <si>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</si>
  <si>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</si>
  <si>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</si>
  <si>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</si>
  <si>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</si>
  <si>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</si>
  <si>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</si>
  <si>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</si>
  <si>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</si>
  <si>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</si>
  <si>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</si>
  <si>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</si>
  <si>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</si>
  <si>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</si>
  <si>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</si>
  <si>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</si>
  <si>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</si>
  <si>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</si>
  <si>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</si>
  <si>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</si>
  <si>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</si>
  <si>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</si>
  <si>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</si>
  <si>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</si>
  <si>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</si>
  <si>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</si>
  <si>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</si>
  <si>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</si>
  <si>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</si>
  <si>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</si>
  <si>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</si>
  <si>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</si>
  <si>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</si>
  <si>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</si>
  <si>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</si>
  <si>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</si>
  <si>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</si>
  <si>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</si>
  <si>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</si>
  <si>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</si>
  <si>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</si>
  <si>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</si>
  <si>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</si>
  <si>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</si>
  <si>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</si>
  <si>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</si>
  <si>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</si>
  <si>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</si>
  <si>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</si>
  <si>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</si>
  <si>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</si>
  <si>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</si>
  <si>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</si>
  <si>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</si>
  <si>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</si>
  <si>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</si>
  <si>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</si>
  <si>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</si>
  <si>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</si>
  <si>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</si>
  <si>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</si>
  <si>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</si>
  <si>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</si>
  <si>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</si>
  <si>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</si>
  <si>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</si>
  <si>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</si>
  <si>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</si>
  <si>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</si>
  <si>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</si>
  <si>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</si>
  <si>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</si>
  <si>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</si>
  <si>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</si>
  <si>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</si>
  <si>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</si>
  <si>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</si>
  <si>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</si>
  <si>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</si>
  <si>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</si>
  <si>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</si>
  <si>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</si>
  <si>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</si>
  <si>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</si>
  <si>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</si>
  <si>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</si>
  <si>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</si>
  <si>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</si>
  <si>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</si>
  <si>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</si>
  <si>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</si>
  <si>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</si>
  <si>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</si>
  <si>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</si>
  <si>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</si>
  <si>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</si>
  <si>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</si>
  <si>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</si>
  <si>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</si>
  <si>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</si>
  <si>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</si>
  <si>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</si>
  <si>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</si>
  <si>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</si>
  <si>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</si>
  <si>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</si>
  <si>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</si>
  <si>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</si>
  <si>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</si>
  <si>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</si>
  <si>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</si>
  <si>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</si>
  <si>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</si>
  <si>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</si>
  <si>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</si>
  <si>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</si>
  <si>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</si>
  <si>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</si>
  <si>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</si>
  <si>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</si>
  <si>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</si>
  <si>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</si>
  <si>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</si>
  <si>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</si>
  <si>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</si>
  <si>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</si>
  <si>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</si>
  <si>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</si>
  <si>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</si>
  <si>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</si>
  <si>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</si>
  <si>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</si>
  <si>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</si>
  <si>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</si>
  <si>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</si>
  <si>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</si>
  <si>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</si>
  <si>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</si>
  <si>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</si>
  <si>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</si>
  <si>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</si>
  <si>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</si>
  <si>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</si>
  <si>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</si>
  <si>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</si>
  <si>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</si>
  <si>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</si>
  <si>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</si>
  <si>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</si>
  <si>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</si>
  <si>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</si>
  <si>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</si>
  <si>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</si>
  <si>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</si>
  <si>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</si>
  <si>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</si>
  <si>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</si>
  <si>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</si>
  <si>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</si>
  <si>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</si>
  <si>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</si>
  <si>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</si>
  <si>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</si>
  <si>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</si>
  <si>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</si>
  <si>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</si>
  <si>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</si>
  <si>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</si>
  <si>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</si>
  <si>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</si>
  <si>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</si>
  <si>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</si>
  <si>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</si>
  <si>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</si>
  <si>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</si>
  <si>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</si>
  <si>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</si>
  <si>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</si>
  <si>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</si>
  <si>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</si>
  <si>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</si>
  <si>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</si>
  <si>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</si>
  <si>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</si>
  <si>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</si>
  <si>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</si>
  <si>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</si>
  <si>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</si>
  <si>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</si>
  <si>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</si>
  <si>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</si>
  <si>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</si>
  <si>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</si>
  <si>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</si>
  <si>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</si>
  <si>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</si>
  <si>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</si>
  <si>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</si>
  <si>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</si>
  <si>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</si>
  <si>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</si>
  <si>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</si>
  <si>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</si>
  <si>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</si>
  <si>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</si>
  <si>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</si>
  <si>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</si>
  <si>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</si>
  <si>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</si>
  <si>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</si>
  <si>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</si>
  <si>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</si>
  <si>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</si>
  <si>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</si>
  <si>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</si>
  <si>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</si>
  <si>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</si>
  <si>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</si>
  <si>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</si>
  <si>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</si>
  <si>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</si>
  <si>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</si>
  <si>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</si>
  <si>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</si>
  <si>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</si>
  <si>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</si>
  <si>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</si>
  <si>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</si>
  <si>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</si>
  <si>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</si>
  <si>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</si>
  <si>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</si>
  <si>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</si>
  <si>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</si>
  <si>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</si>
  <si>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</si>
  <si>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</si>
  <si>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</si>
  <si>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</si>
  <si>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</si>
  <si>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</si>
  <si>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</si>
  <si>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</si>
  <si>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</si>
  <si>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</si>
  <si>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</si>
  <si>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</si>
  <si>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</si>
  <si>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</si>
  <si>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</si>
  <si>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</si>
  <si>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</si>
  <si>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</si>
  <si>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</si>
  <si>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</si>
  <si>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</si>
  <si>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</si>
  <si>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</si>
  <si>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</si>
  <si>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</si>
  <si>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</si>
  <si>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</si>
  <si>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</si>
  <si>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</si>
  <si>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</si>
  <si>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</si>
  <si>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</si>
  <si>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</si>
  <si>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</si>
  <si>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</si>
  <si>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</si>
  <si>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</si>
  <si>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</si>
  <si>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</si>
  <si>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</si>
  <si>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</si>
  <si>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</si>
  <si>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</si>
  <si>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</si>
  <si>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</si>
  <si>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</si>
  <si>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</si>
  <si>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</si>
  <si>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</si>
  <si>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</si>
  <si>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</si>
  <si>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</si>
  <si>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</si>
  <si>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</si>
  <si>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</si>
  <si>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</si>
  <si>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</si>
  <si>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</si>
  <si>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</si>
  <si>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</si>
  <si>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</si>
  <si>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</si>
  <si>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</si>
  <si>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</si>
  <si>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</si>
  <si>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</si>
  <si>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</si>
  <si>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</si>
  <si>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</si>
  <si>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</si>
  <si>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</si>
  <si>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</si>
  <si>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</si>
  <si>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</si>
  <si>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</si>
  <si>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</si>
  <si>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</si>
  <si>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</si>
  <si>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</si>
  <si>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</si>
  <si>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</si>
  <si>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</si>
  <si>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</si>
  <si>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</si>
  <si>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</si>
  <si>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</si>
  <si>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</si>
  <si>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</si>
  <si>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</si>
  <si>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</si>
  <si>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</si>
  <si>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</si>
  <si>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</si>
  <si>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</si>
  <si>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</si>
  <si>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</si>
  <si>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</si>
  <si>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</si>
  <si>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</si>
  <si>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</si>
  <si>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</si>
  <si>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</si>
  <si>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</si>
  <si>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</si>
  <si>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</si>
  <si>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</si>
  <si>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</si>
  <si>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</si>
  <si>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</si>
  <si>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</si>
  <si>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</si>
  <si>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</si>
  <si>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</si>
  <si>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</si>
  <si>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</si>
  <si>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</si>
  <si>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</si>
  <si>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</si>
  <si>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</si>
  <si>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</si>
  <si>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</si>
  <si>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</si>
  <si>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</si>
  <si>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</si>
  <si>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</si>
  <si>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</si>
  <si>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</si>
  <si>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</si>
  <si>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</si>
  <si>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</si>
  <si>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</si>
  <si>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</si>
  <si>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</si>
  <si>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</si>
  <si>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</si>
  <si>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</si>
  <si>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</si>
  <si>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</si>
  <si>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</si>
  <si>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</si>
  <si>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</si>
  <si>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</si>
  <si>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</si>
  <si>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</si>
  <si>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</si>
  <si>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</si>
  <si>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</si>
  <si>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</si>
  <si>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</si>
  <si>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</si>
  <si>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</si>
  <si>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</si>
  <si>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</si>
  <si>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</si>
  <si>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</si>
  <si>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</si>
  <si>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</si>
  <si>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</si>
  <si>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</si>
  <si>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</si>
  <si>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</si>
  <si>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</si>
  <si>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</si>
  <si>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</si>
  <si>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</si>
  <si>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</si>
  <si>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</si>
  <si>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</si>
  <si>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</si>
  <si>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</si>
  <si>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</si>
  <si>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</si>
  <si>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</si>
  <si>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</si>
  <si>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</si>
  <si>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</si>
  <si>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</si>
  <si>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</si>
  <si>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</si>
  <si>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</si>
  <si>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</si>
  <si>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</si>
  <si>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</si>
  <si>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</si>
  <si>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</si>
  <si>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</si>
  <si>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</si>
  <si>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</si>
  <si>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</si>
  <si>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</si>
  <si>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</si>
  <si>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</si>
  <si>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</si>
  <si>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</si>
  <si>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</si>
  <si>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</si>
  <si>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</si>
  <si>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</si>
  <si>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</si>
  <si>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</si>
  <si>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</si>
  <si>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</si>
  <si>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</si>
  <si>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</si>
  <si>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</si>
  <si>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</si>
  <si>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</si>
  <si>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</si>
  <si>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</si>
  <si>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</si>
  <si>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</si>
  <si>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</si>
  <si>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</si>
  <si>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</si>
  <si>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</si>
  <si>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</si>
  <si>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</si>
  <si>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</si>
  <si>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</si>
  <si>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</si>
  <si>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</si>
  <si>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</si>
  <si>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</si>
  <si>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</si>
  <si>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</si>
  <si>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</si>
  <si>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</si>
  <si>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</si>
  <si>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</si>
  <si>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</si>
  <si>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</si>
  <si>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</si>
  <si>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</si>
  <si>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</si>
  <si>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</si>
  <si>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</si>
  <si>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</si>
  <si>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</si>
  <si>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</si>
  <si>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</si>
  <si>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</si>
  <si>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</si>
  <si>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</si>
  <si>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</si>
  <si>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</si>
  <si>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</si>
  <si>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</si>
  <si>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</si>
  <si>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</si>
  <si>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</si>
  <si>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</si>
  <si>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</si>
  <si>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</si>
  <si>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</si>
  <si>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</si>
  <si>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</si>
  <si>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</si>
  <si>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</si>
  <si>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</si>
  <si>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</si>
  <si>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</si>
  <si>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</si>
  <si>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</si>
  <si>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</si>
  <si>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</si>
  <si>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</si>
  <si>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</si>
  <si>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</si>
  <si>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</si>
  <si>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</si>
  <si>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</si>
  <si>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</si>
  <si>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</si>
  <si>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</si>
  <si>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</si>
  <si>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</si>
  <si>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</si>
  <si>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</si>
  <si>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</si>
  <si>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</si>
  <si>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</si>
  <si>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</si>
  <si>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</si>
  <si>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</si>
  <si>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</si>
  <si>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</si>
  <si>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</si>
  <si>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</si>
  <si>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</si>
  <si>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</si>
  <si>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</si>
  <si>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</si>
  <si>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</si>
  <si>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</si>
  <si>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</si>
  <si>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</si>
  <si>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</si>
  <si>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</si>
  <si>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</si>
  <si>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</si>
  <si>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</si>
  <si>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</si>
  <si>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</si>
  <si>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</si>
  <si>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</si>
  <si>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</si>
  <si>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</si>
  <si>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</si>
  <si>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</si>
  <si>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</si>
  <si>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</si>
  <si>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</si>
  <si>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</si>
  <si>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</si>
  <si>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</si>
  <si>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</si>
  <si>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</si>
  <si>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</si>
  <si>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</si>
  <si>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</si>
  <si>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</si>
  <si>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</si>
  <si>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</si>
  <si>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</si>
  <si>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</si>
  <si>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</si>
  <si>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</si>
  <si>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</si>
  <si>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</si>
  <si>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</si>
  <si>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</si>
  <si>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</si>
  <si>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</si>
  <si>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</si>
  <si>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</si>
  <si>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</si>
  <si>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</si>
  <si>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</si>
  <si>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</si>
  <si>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</si>
  <si>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</si>
  <si>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</si>
  <si>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</si>
  <si>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</si>
  <si>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</si>
  <si>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</si>
  <si>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</si>
  <si>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</si>
  <si>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</si>
  <si>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</si>
  <si>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</si>
  <si>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</si>
  <si>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</si>
  <si>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</si>
  <si>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</si>
  <si>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</si>
  <si>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</si>
  <si>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</si>
  <si>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</si>
  <si>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</si>
  <si>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</si>
  <si>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</si>
  <si>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</si>
  <si>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</si>
  <si>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</si>
  <si>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</si>
  <si>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</si>
  <si>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</si>
  <si>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</si>
  <si>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</si>
  <si>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</si>
  <si>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</si>
  <si>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</si>
  <si>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</si>
  <si>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</si>
  <si>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</si>
  <si>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</si>
  <si>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</si>
  <si>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</si>
  <si>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</si>
  <si>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</si>
  <si>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</si>
  <si>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</si>
  <si>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</si>
  <si>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</si>
  <si>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</si>
  <si>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</si>
  <si>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</si>
  <si>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</si>
  <si>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</si>
  <si>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</si>
  <si>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</si>
  <si>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</si>
  <si>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</si>
  <si>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</si>
  <si>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</si>
  <si>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</si>
  <si>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</si>
  <si>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</si>
  <si>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</si>
  <si>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</si>
  <si>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</si>
  <si>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</si>
  <si>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</si>
  <si>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</si>
  <si>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</si>
  <si>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</si>
  <si>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</si>
  <si>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</si>
  <si>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</si>
  <si>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</si>
  <si>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</si>
  <si>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</si>
  <si>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</si>
  <si>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</si>
  <si>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</si>
  <si>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</si>
  <si>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</si>
  <si>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</si>
  <si>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</si>
  <si>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</si>
  <si>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</si>
  <si>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</si>
  <si>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</si>
  <si>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</si>
  <si>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</si>
  <si>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</si>
  <si>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</si>
  <si>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</si>
  <si>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</si>
  <si>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</si>
  <si>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</si>
  <si>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</si>
  <si>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</si>
  <si>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</si>
  <si>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</si>
  <si>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</si>
  <si>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</si>
  <si>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</si>
  <si>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</si>
  <si>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</si>
  <si>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</si>
  <si>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</si>
  <si>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</si>
  <si>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</si>
  <si>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</si>
  <si>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</si>
  <si>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</si>
  <si>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</si>
  <si>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</si>
  <si>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</si>
  <si>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</si>
  <si>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</si>
  <si>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</si>
  <si>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</si>
  <si>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</si>
  <si>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</si>
  <si>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</si>
  <si>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</si>
  <si>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</si>
  <si>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</si>
  <si>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</si>
  <si>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</si>
  <si>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</si>
  <si>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</si>
  <si>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</si>
  <si>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</si>
  <si>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</si>
  <si>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</si>
  <si>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</si>
  <si>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</si>
  <si>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</si>
  <si>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</si>
  <si>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</si>
  <si>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</si>
  <si>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</si>
  <si>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</si>
  <si>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</si>
  <si>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</si>
  <si>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</si>
  <si>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</si>
  <si>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</si>
  <si>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</si>
  <si>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</si>
  <si>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</si>
  <si>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</si>
  <si>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</si>
  <si>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</si>
  <si>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</si>
  <si>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</si>
  <si>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</si>
  <si>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</si>
  <si>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</si>
  <si>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</si>
  <si>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</si>
  <si>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</si>
  <si>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</si>
  <si>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</si>
  <si>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</si>
  <si>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</si>
  <si>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</si>
  <si>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</si>
  <si>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</si>
  <si>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</si>
  <si>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</si>
  <si>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</si>
  <si>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</si>
  <si>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</si>
  <si>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</si>
  <si>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</si>
  <si>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</si>
  <si>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</si>
  <si>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</si>
  <si>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</si>
  <si>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</si>
  <si>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</si>
  <si>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</si>
  <si>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</si>
  <si>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</si>
  <si>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</si>
  <si>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</si>
  <si>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</si>
  <si>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</si>
  <si>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</si>
  <si>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</si>
  <si>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</si>
  <si>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</si>
  <si>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</si>
  <si>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</si>
  <si>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</si>
  <si>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</si>
  <si>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</si>
  <si>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</si>
  <si>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</si>
  <si>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</si>
  <si>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</si>
  <si>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</si>
  <si>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</si>
  <si>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</si>
  <si>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</si>
  <si>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</si>
  <si>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</si>
  <si>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</si>
  <si>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</si>
  <si>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</si>
  <si>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</si>
  <si>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</si>
  <si>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</si>
  <si>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</si>
  <si>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</si>
  <si>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</si>
  <si>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</si>
  <si>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</si>
  <si>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</si>
  <si>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</si>
  <si>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</si>
  <si>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</si>
  <si>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</si>
  <si>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</si>
  <si>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</si>
  <si>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</si>
  <si>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</si>
  <si>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</si>
  <si>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</si>
  <si>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</si>
  <si>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</si>
  <si>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</si>
  <si>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</si>
  <si>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</si>
  <si>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</si>
  <si>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</si>
  <si>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</si>
  <si>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</si>
  <si>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</si>
  <si>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</si>
  <si>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</si>
  <si>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</si>
  <si>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</si>
  <si>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</si>
  <si>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</si>
  <si>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</si>
  <si>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</si>
  <si>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</si>
  <si>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</si>
  <si>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</si>
  <si>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</si>
  <si>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</si>
  <si>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</si>
  <si>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</si>
  <si>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</si>
  <si>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</si>
  <si>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</si>
  <si>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</si>
  <si>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</si>
  <si>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</si>
  <si>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</si>
  <si>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</si>
  <si>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</si>
  <si>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</si>
  <si>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</si>
  <si>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</si>
  <si>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</si>
  <si>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</si>
  <si>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</si>
  <si>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</si>
  <si>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</si>
  <si>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</si>
  <si>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</si>
  <si>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</si>
  <si>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</si>
  <si>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</si>
  <si>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</si>
  <si>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</si>
  <si>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</si>
  <si>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</si>
  <si>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</si>
  <si>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</si>
  <si>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</si>
  <si>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</si>
  <si>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</si>
  <si>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</si>
  <si>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</si>
  <si>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</si>
  <si>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</si>
  <si>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</si>
  <si>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</si>
  <si>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</si>
  <si>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</si>
  <si>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</si>
  <si>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</si>
  <si>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</si>
  <si>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</si>
  <si>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</si>
  <si>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</si>
  <si>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</si>
  <si>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</si>
  <si>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</si>
  <si>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</si>
  <si>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</si>
  <si>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</si>
  <si>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</si>
  <si>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</si>
  <si>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</si>
  <si>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</si>
  <si>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</si>
  <si>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</si>
  <si>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</si>
  <si>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</si>
  <si>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</si>
  <si>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</si>
  <si>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</si>
  <si>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</si>
  <si>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</si>
  <si>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</si>
  <si>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</si>
  <si>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</si>
  <si>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</si>
  <si>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</si>
  <si>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</si>
  <si>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</si>
  <si>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</si>
  <si>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</si>
  <si>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</si>
  <si>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</si>
  <si>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</si>
  <si>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</si>
  <si>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</si>
  <si>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</si>
  <si>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</si>
  <si>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</si>
  <si>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</si>
  <si>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</si>
  <si>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</si>
  <si>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</si>
  <si>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</si>
  <si>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</si>
  <si>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</si>
  <si>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</si>
  <si>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</si>
  <si>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</si>
  <si>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</si>
  <si>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</si>
  <si>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</si>
  <si>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</si>
  <si>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</si>
  <si>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</si>
  <si>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</si>
  <si>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</si>
  <si>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</si>
  <si>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</si>
  <si>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</si>
  <si>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</si>
  <si>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</si>
  <si>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</si>
  <si>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</si>
  <si>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</si>
  <si>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</si>
  <si>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</si>
  <si>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</si>
  <si>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</si>
  <si>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</si>
  <si>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</si>
  <si>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</si>
  <si>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</si>
  <si>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</si>
  <si>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</si>
  <si>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</si>
  <si>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</si>
  <si>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</si>
  <si>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</si>
  <si>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</si>
  <si>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</si>
  <si>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</si>
  <si>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</si>
  <si>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</si>
  <si>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</si>
  <si>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</si>
  <si>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</si>
  <si>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</si>
  <si>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</si>
  <si>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</si>
  <si>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</si>
  <si>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</si>
  <si>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</si>
  <si>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</si>
  <si>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</si>
  <si>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</si>
  <si>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</si>
  <si>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</si>
  <si>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</si>
  <si>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</si>
  <si>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</si>
  <si>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</si>
  <si>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</si>
  <si>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</si>
  <si>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</si>
  <si>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</si>
  <si>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</si>
  <si>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</si>
  <si>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</si>
  <si>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</si>
  <si>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</si>
  <si>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</si>
  <si>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</si>
  <si>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</si>
  <si>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</si>
  <si>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</si>
  <si>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</si>
  <si>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</si>
  <si>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</si>
  <si>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</si>
  <si>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</si>
  <si>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</si>
  <si>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</si>
  <si>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</si>
  <si>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</si>
  <si>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</si>
  <si>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</si>
  <si>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</si>
  <si>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</si>
  <si>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</si>
  <si>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</si>
  <si>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</si>
  <si>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</si>
  <si>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</si>
  <si>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</si>
  <si>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</si>
  <si>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</si>
  <si>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</si>
  <si>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</si>
  <si>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</si>
  <si>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</si>
  <si>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</si>
  <si>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</si>
  <si>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</si>
  <si>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</si>
  <si>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</si>
  <si>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</si>
  <si>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</si>
  <si>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</si>
  <si>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</si>
  <si>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</si>
  <si>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</si>
  <si>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</si>
  <si>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</si>
  <si>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</si>
  <si>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</si>
  <si>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</si>
  <si>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</si>
  <si>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</si>
  <si>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</si>
  <si>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</si>
  <si>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</si>
  <si>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</si>
  <si>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</si>
  <si>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</si>
  <si>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</si>
  <si>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</si>
  <si>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</si>
  <si>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</si>
  <si>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</si>
  <si>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</si>
  <si>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</si>
  <si>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</si>
  <si>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</si>
  <si>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</si>
  <si>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</si>
  <si>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</si>
  <si>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</si>
  <si>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</si>
  <si>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</si>
  <si>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</si>
  <si>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</si>
  <si>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</si>
  <si>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</si>
  <si>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</si>
  <si>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</si>
  <si>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</si>
  <si>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</si>
  <si>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</si>
  <si>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</si>
  <si>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</si>
  <si>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</si>
  <si>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</si>
  <si>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</si>
  <si>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</si>
  <si>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</si>
  <si>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</si>
  <si>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</si>
  <si>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</si>
  <si>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</si>
  <si>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</si>
  <si>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</si>
  <si>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</si>
  <si>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</si>
  <si>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</si>
  <si>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</si>
  <si>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</si>
  <si>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</si>
  <si>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</si>
  <si>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</si>
  <si>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</si>
  <si>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</si>
  <si>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</si>
  <si>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</si>
  <si>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</si>
  <si>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</si>
  <si>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</si>
  <si>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</si>
  <si>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</si>
  <si>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</si>
  <si>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</si>
  <si>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</si>
  <si>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</si>
  <si>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</si>
  <si>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</si>
  <si>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</si>
  <si>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</si>
  <si>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</si>
  <si>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</si>
  <si>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</si>
  <si>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</si>
  <si>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</si>
  <si>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</si>
  <si>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</si>
  <si>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</si>
  <si>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</si>
  <si>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</si>
  <si>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</si>
  <si>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</si>
  <si>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</si>
  <si>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</si>
  <si>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</si>
  <si>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</si>
  <si>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</si>
  <si>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</si>
  <si>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</si>
  <si>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</si>
  <si>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</si>
  <si>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</si>
  <si>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</si>
  <si>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</si>
  <si>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</si>
  <si>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</si>
  <si>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</si>
  <si>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</si>
  <si>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</si>
  <si>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</si>
  <si>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</si>
  <si>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</si>
  <si>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</si>
  <si>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</si>
  <si>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</si>
  <si>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</si>
  <si>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</si>
  <si>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</si>
  <si>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</si>
  <si>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</si>
  <si>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</si>
  <si>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</si>
  <si>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</si>
  <si>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</si>
  <si>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</si>
  <si>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</si>
  <si>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</si>
  <si>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</si>
  <si>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</si>
  <si>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</si>
  <si>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</si>
  <si>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</si>
  <si>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</si>
  <si>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</si>
  <si>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</si>
  <si>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</si>
  <si>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</si>
  <si>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</si>
  <si>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</si>
  <si>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</si>
  <si>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</si>
  <si>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</si>
  <si>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</si>
  <si>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</si>
  <si>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</si>
  <si>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</si>
  <si>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</si>
  <si>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</si>
  <si>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</si>
  <si>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</si>
  <si>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</si>
  <si>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</si>
  <si>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</si>
  <si>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</si>
  <si>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</si>
  <si>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</si>
  <si>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</si>
  <si>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</si>
  <si>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</si>
  <si>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</si>
  <si>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</si>
  <si>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</si>
  <si>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</si>
  <si>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</si>
  <si>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</si>
  <si>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</si>
  <si>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</si>
  <si>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</si>
  <si>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</si>
  <si>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</si>
  <si>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</si>
  <si>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</si>
  <si>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</si>
  <si>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</si>
  <si>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</si>
  <si>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</si>
  <si>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</si>
  <si>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</si>
  <si>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</si>
  <si>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</si>
  <si>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</si>
  <si>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</si>
  <si>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</si>
  <si>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</si>
  <si>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</si>
  <si>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</si>
  <si>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</si>
  <si>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</si>
  <si>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</si>
  <si>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</si>
  <si>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</si>
  <si>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</si>
  <si>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</si>
  <si>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</si>
  <si>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</si>
  <si>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</si>
  <si>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</si>
  <si>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</si>
  <si>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</si>
  <si>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</si>
  <si>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</si>
  <si>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</si>
  <si>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</si>
  <si>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</si>
  <si>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</si>
  <si>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</si>
  <si>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</si>
  <si>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</si>
  <si>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</si>
  <si>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</si>
  <si>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</si>
  <si>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</si>
  <si>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</si>
  <si>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</si>
  <si>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</si>
  <si>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</si>
  <si>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</si>
  <si>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</si>
  <si>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</si>
  <si>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</si>
  <si>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</si>
  <si>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</si>
  <si>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</si>
  <si>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</si>
  <si>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</si>
  <si>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</si>
  <si>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</si>
  <si>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</si>
  <si>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</si>
  <si>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</si>
  <si>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</si>
  <si>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</si>
  <si>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</si>
  <si>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</si>
  <si>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</si>
  <si>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</si>
  <si>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</si>
  <si>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</si>
  <si>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</si>
  <si>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</si>
  <si>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</si>
  <si>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</si>
  <si>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</si>
  <si>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</si>
  <si>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</si>
  <si>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</si>
  <si>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</si>
  <si>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</si>
  <si>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</si>
  <si>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</si>
  <si>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</si>
  <si>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</si>
  <si>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</si>
  <si>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</si>
  <si>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</si>
  <si>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</si>
  <si>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</si>
  <si>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</si>
  <si>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</si>
  <si>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</si>
  <si>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</si>
  <si>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</si>
  <si>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</si>
  <si>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</si>
  <si>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</si>
  <si>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</si>
  <si>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</si>
  <si>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</si>
  <si>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</si>
  <si>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</si>
  <si>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</si>
  <si>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</si>
  <si>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</si>
  <si>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</si>
  <si>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</si>
  <si>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</si>
  <si>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</si>
  <si>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</si>
  <si>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</si>
  <si>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</si>
  <si>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</si>
  <si>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</si>
  <si>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</si>
  <si>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</si>
  <si>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</si>
  <si>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</si>
  <si>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</si>
  <si>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</si>
  <si>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</si>
  <si>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</si>
  <si>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</si>
  <si>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</si>
  <si>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</si>
  <si>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</si>
  <si>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</si>
  <si>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</si>
  <si>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</si>
  <si>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</si>
  <si>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</si>
  <si>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</si>
  <si>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</si>
  <si>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</si>
  <si>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</si>
  <si>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</si>
  <si>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</si>
  <si>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</si>
  <si>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</si>
  <si>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</si>
  <si>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</si>
  <si>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</si>
  <si>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</si>
  <si>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</si>
  <si>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</si>
  <si>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</si>
  <si>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</si>
  <si>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</si>
  <si>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</si>
  <si>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</si>
  <si>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</si>
  <si>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</si>
  <si>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</si>
  <si>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</si>
  <si>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</si>
  <si>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</si>
  <si>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</si>
  <si>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</si>
  <si>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</si>
  <si>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</si>
  <si>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</si>
  <si>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</si>
  <si>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</si>
  <si>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</si>
  <si>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</si>
  <si>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</si>
  <si>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</si>
  <si>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</si>
  <si>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</si>
  <si>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</si>
  <si>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</si>
  <si>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</si>
  <si>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</si>
  <si>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</si>
  <si>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</si>
  <si>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</si>
  <si>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</si>
  <si>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</si>
  <si>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</si>
  <si>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</si>
  <si>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</si>
  <si>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</si>
  <si>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</si>
  <si>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</si>
  <si>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</si>
  <si>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</si>
  <si>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</si>
  <si>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</si>
  <si>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</si>
  <si>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</si>
  <si>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</si>
  <si>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</si>
  <si>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</si>
  <si>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</si>
  <si>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</si>
  <si>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</si>
  <si>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</si>
  <si>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</si>
  <si>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</si>
  <si>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</si>
  <si>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</si>
  <si>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</si>
  <si>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</si>
  <si>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</si>
  <si>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</si>
  <si>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</si>
  <si>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</si>
  <si>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</si>
  <si>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</si>
  <si>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</si>
  <si>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</si>
  <si>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</si>
  <si>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</si>
  <si>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</si>
  <si>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</si>
  <si>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</si>
  <si>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</si>
  <si>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</si>
  <si>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</si>
  <si>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</si>
  <si>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</si>
  <si>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</si>
  <si>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</si>
  <si>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</si>
  <si>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</si>
  <si>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</si>
  <si>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</si>
  <si>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</si>
  <si>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</si>
  <si>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</si>
  <si>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</si>
  <si>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</si>
  <si>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</si>
  <si>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</si>
  <si>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</si>
  <si>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</si>
  <si>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</si>
  <si>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</si>
  <si>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</si>
  <si>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</si>
  <si>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</si>
  <si>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</si>
  <si>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</si>
  <si>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</si>
  <si>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</si>
  <si>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</si>
  <si>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</si>
  <si>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</si>
  <si>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</si>
  <si>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</si>
  <si>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</si>
  <si>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</si>
  <si>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</si>
  <si>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</si>
  <si>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</si>
  <si>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</si>
  <si>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</si>
  <si>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</si>
  <si>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</si>
  <si>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</si>
  <si>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</si>
  <si>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</si>
  <si>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</si>
  <si>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</si>
  <si>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</si>
  <si>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</si>
  <si>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</si>
  <si>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</si>
  <si>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</si>
  <si>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</si>
  <si>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</si>
  <si>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</si>
  <si>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</si>
  <si>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</si>
  <si>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</si>
  <si>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</si>
  <si>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</si>
  <si>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</si>
  <si>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</si>
  <si>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</si>
  <si>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</si>
  <si>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</si>
  <si>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</si>
  <si>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</si>
  <si>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</si>
  <si>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</si>
  <si>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</si>
  <si>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</si>
  <si>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</si>
  <si>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</si>
  <si>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</si>
  <si>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</si>
  <si>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</si>
  <si>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</si>
  <si>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</si>
  <si>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</si>
  <si>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</si>
  <si>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</si>
  <si>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</si>
  <si>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</si>
  <si>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</si>
  <si>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</si>
  <si>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</si>
  <si>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</si>
  <si>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</si>
  <si>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</si>
  <si>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</si>
  <si>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</si>
  <si>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</si>
  <si>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</si>
  <si>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</si>
  <si>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</si>
  <si>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</si>
  <si>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</si>
  <si>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</si>
  <si>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</si>
  <si>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</si>
  <si>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</si>
  <si>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</si>
  <si>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</si>
  <si>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</si>
  <si>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</si>
  <si>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</si>
  <si>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</si>
  <si>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</si>
  <si>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</si>
  <si>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</si>
  <si>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</si>
  <si>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</si>
  <si>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</si>
  <si>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</si>
  <si>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</si>
  <si>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</si>
  <si>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</si>
  <si>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</si>
  <si>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</si>
  <si>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</si>
  <si>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</si>
  <si>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</si>
  <si>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</si>
  <si>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</si>
  <si>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</si>
  <si>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</si>
  <si>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</si>
  <si>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</si>
  <si>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</si>
  <si>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</si>
  <si>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</si>
  <si>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</si>
  <si>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</si>
  <si>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</si>
  <si>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</si>
  <si>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</si>
  <si>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</si>
  <si>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</si>
  <si>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</si>
  <si>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</si>
  <si>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</si>
  <si>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</si>
  <si>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</si>
  <si>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</si>
  <si>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</si>
  <si>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</si>
  <si>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</si>
  <si>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</si>
  <si>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</si>
  <si>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</si>
  <si>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</si>
  <si>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</si>
  <si>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</si>
  <si>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</si>
  <si>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</si>
  <si>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</si>
  <si>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</si>
  <si>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</si>
  <si>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</si>
  <si>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</si>
  <si>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</si>
  <si>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</si>
  <si>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</si>
  <si>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</si>
  <si>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</si>
  <si>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</si>
  <si>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</si>
  <si>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</si>
  <si>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</si>
  <si>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</si>
  <si>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</si>
  <si>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</si>
  <si>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</si>
  <si>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</si>
  <si>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</si>
  <si>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</si>
  <si>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</si>
  <si>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</si>
  <si>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</si>
  <si>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</si>
  <si>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</si>
  <si>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</si>
  <si>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</si>
  <si>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</si>
  <si>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</si>
  <si>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</si>
  <si>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</si>
  <si>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</si>
  <si>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</si>
  <si>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</si>
  <si>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</si>
  <si>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</si>
  <si>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</si>
  <si>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</si>
  <si>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</si>
  <si>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</si>
  <si>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</si>
  <si>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</si>
  <si>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</si>
  <si>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</si>
  <si>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</si>
  <si>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</si>
  <si>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</si>
  <si>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</si>
  <si>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</si>
  <si>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</si>
  <si>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</si>
  <si>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</si>
  <si>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</si>
  <si>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</si>
  <si>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</si>
  <si>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</si>
  <si>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</si>
  <si>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</si>
  <si>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</si>
  <si>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</si>
  <si>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</si>
  <si>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</si>
  <si>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</si>
  <si>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</si>
  <si>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</si>
  <si>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</si>
  <si>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</si>
  <si>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</si>
  <si>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</si>
  <si>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</si>
  <si>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</si>
  <si>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</si>
  <si>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</si>
  <si>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</si>
  <si>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</si>
  <si>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</si>
  <si>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</si>
  <si>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</si>
  <si>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</si>
  <si>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</si>
  <si>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</si>
  <si>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</si>
  <si>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</si>
  <si>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</si>
  <si>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</si>
  <si>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</si>
  <si>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</si>
  <si>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</si>
  <si>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</si>
  <si>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</si>
  <si>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</si>
  <si>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</si>
  <si>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</si>
  <si>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</si>
  <si>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</si>
  <si>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</si>
  <si>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</si>
  <si>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</si>
  <si>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</si>
  <si>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</si>
  <si>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</si>
  <si>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</si>
  <si>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</si>
  <si>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</si>
  <si>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</si>
  <si>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</si>
  <si>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</si>
  <si>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</si>
  <si>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</si>
  <si>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</si>
  <si>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</si>
  <si>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</si>
  <si>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</si>
  <si>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</si>
  <si>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</si>
  <si>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</si>
  <si>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</si>
  <si>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</si>
  <si>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</si>
  <si>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</si>
  <si>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</si>
  <si>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</si>
  <si>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</si>
  <si>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</si>
  <si>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</si>
  <si>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</si>
  <si>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</si>
  <si>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</si>
  <si>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</si>
  <si>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</si>
  <si>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</si>
  <si>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</si>
  <si>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</si>
  <si>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</si>
  <si>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</si>
  <si>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</si>
  <si>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</si>
  <si>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</si>
  <si>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</si>
  <si>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</si>
  <si>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</si>
  <si>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</si>
  <si>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</si>
  <si>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</si>
  <si>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</si>
  <si>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</si>
  <si>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</si>
  <si>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</si>
  <si>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</si>
  <si>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</si>
  <si>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</si>
  <si>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</si>
  <si>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</si>
  <si>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</si>
  <si>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</si>
  <si>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</si>
  <si>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</si>
  <si>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</si>
  <si>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</si>
  <si>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</si>
  <si>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</si>
  <si>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</si>
  <si>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</si>
  <si>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</si>
  <si>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</si>
  <si>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</si>
  <si>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</si>
  <si>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</si>
  <si>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</si>
  <si>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</si>
  <si>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</si>
  <si>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</si>
  <si>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</si>
  <si>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</si>
  <si>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</si>
  <si>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</si>
  <si>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</si>
  <si>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</si>
  <si>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</si>
  <si>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</si>
  <si>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</si>
  <si>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</si>
  <si>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</si>
  <si>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</si>
  <si>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</si>
  <si>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</si>
  <si>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</si>
  <si>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</si>
  <si>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</si>
  <si>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</si>
  <si>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</si>
  <si>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</si>
  <si>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</si>
  <si>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</si>
  <si>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</si>
  <si>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</si>
  <si>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</si>
  <si>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</si>
  <si>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</si>
  <si>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</si>
  <si>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</si>
  <si>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</si>
  <si>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</si>
  <si>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</si>
  <si>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</si>
  <si>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</si>
  <si>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</si>
  <si>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</si>
  <si>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</si>
  <si>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</si>
  <si>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</si>
  <si>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</si>
  <si>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</si>
  <si>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</si>
  <si>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</si>
  <si>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</si>
  <si>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</si>
  <si>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</si>
  <si>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</si>
  <si>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</si>
  <si>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</si>
  <si>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</si>
  <si>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</si>
  <si>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</si>
  <si>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</si>
  <si>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</si>
  <si>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</si>
  <si>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</si>
  <si>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</si>
  <si>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</si>
  <si>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</si>
  <si>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</si>
  <si>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</si>
  <si>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</si>
  <si>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</si>
  <si>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</si>
  <si>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</si>
  <si>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</si>
  <si>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</si>
  <si>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</si>
  <si>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</si>
  <si>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</si>
  <si>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</si>
  <si>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</si>
  <si>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</si>
  <si>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</si>
  <si>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</si>
  <si>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</si>
  <si>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</si>
  <si>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</si>
  <si>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</si>
  <si>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</si>
  <si>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</si>
  <si>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</si>
  <si>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</si>
  <si>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</si>
  <si>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</si>
  <si>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</si>
  <si>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</si>
  <si>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</si>
  <si>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</si>
  <si>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</si>
  <si>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</si>
  <si>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</si>
  <si>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</si>
  <si>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</si>
  <si>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</si>
  <si>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</si>
  <si>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</si>
  <si>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</si>
  <si>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</si>
  <si>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</si>
  <si>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</si>
  <si>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</si>
  <si>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</si>
  <si>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</si>
  <si>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</si>
  <si>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</si>
  <si>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</si>
  <si>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</si>
  <si>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</si>
  <si>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</si>
  <si>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</si>
  <si>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</si>
  <si>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</si>
  <si>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</si>
  <si>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</si>
  <si>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</si>
  <si>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</si>
  <si>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</si>
  <si>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</si>
  <si>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</si>
  <si>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</si>
  <si>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</si>
  <si>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</si>
  <si>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</si>
  <si>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</si>
  <si>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</si>
  <si>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</si>
  <si>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</si>
  <si>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</si>
  <si>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</si>
  <si>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</si>
  <si>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</si>
  <si>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</si>
  <si>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</si>
  <si>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</si>
  <si>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</si>
  <si>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</si>
  <si>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</si>
  <si>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</si>
  <si>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</si>
  <si>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</si>
  <si>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</si>
  <si>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</si>
  <si>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</si>
  <si>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</si>
  <si>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</si>
  <si>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</si>
  <si>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</si>
  <si>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</si>
  <si>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</si>
  <si>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</si>
  <si>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</si>
  <si>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</si>
  <si>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</si>
  <si>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</si>
  <si>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</si>
  <si>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</si>
  <si>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</si>
  <si>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</si>
  <si>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</si>
  <si>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</si>
  <si>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</si>
  <si>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</si>
  <si>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</si>
  <si>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</si>
  <si>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</si>
  <si>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</si>
  <si>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</si>
  <si>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</si>
  <si>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</si>
  <si>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</si>
  <si>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</si>
  <si>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</si>
  <si>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</si>
  <si>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</si>
  <si>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</si>
  <si>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</si>
  <si>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</si>
  <si>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</si>
  <si>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</si>
  <si>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</si>
  <si>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</si>
  <si>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</si>
  <si>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</si>
  <si>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</si>
  <si>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</si>
  <si>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</si>
  <si>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</si>
  <si>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</si>
  <si>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</si>
  <si>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</si>
  <si>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</si>
  <si>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</si>
  <si>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</si>
  <si>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</si>
  <si>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</si>
  <si>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</si>
  <si>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</si>
  <si>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</si>
  <si>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</si>
  <si>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</si>
  <si>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</si>
  <si>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</si>
  <si>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</si>
  <si>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</si>
  <si>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</si>
  <si>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</si>
  <si>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</si>
  <si>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</si>
  <si>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</si>
  <si>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</si>
  <si>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</si>
  <si>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</si>
  <si>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</si>
  <si>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</si>
  <si>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</si>
  <si>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</si>
  <si>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</si>
  <si>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</si>
  <si>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</si>
  <si>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</si>
  <si>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</si>
  <si>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</si>
  <si>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</si>
  <si>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</si>
  <si>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</si>
  <si>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</si>
  <si>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</si>
  <si>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</si>
  <si>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</si>
  <si>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</si>
  <si>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</si>
  <si>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</si>
  <si>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</si>
  <si>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</si>
  <si>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</si>
  <si>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</si>
  <si>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</si>
  <si>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</si>
  <si>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</si>
  <si>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</si>
  <si>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</si>
  <si>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</si>
  <si>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</si>
  <si>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</si>
  <si>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</si>
  <si>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</si>
  <si>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</si>
  <si>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</si>
  <si>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</si>
  <si>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</si>
  <si>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</si>
  <si>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</si>
  <si>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</si>
  <si>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</si>
  <si>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</si>
  <si>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</si>
  <si>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</si>
  <si>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</si>
  <si>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</si>
  <si>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</si>
  <si>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</si>
  <si>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</si>
  <si>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</si>
  <si>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</si>
  <si>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</si>
  <si>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</si>
  <si>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</si>
  <si>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</si>
  <si>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</si>
  <si>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</si>
  <si>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</si>
  <si>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</si>
  <si>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</si>
  <si>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</si>
  <si>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</si>
  <si>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</si>
  <si>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</si>
  <si>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</si>
  <si>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</si>
  <si>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</si>
  <si>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</si>
  <si>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</si>
  <si>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</si>
  <si>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</si>
  <si>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</si>
  <si>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</si>
  <si>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</si>
  <si>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</si>
  <si>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</si>
  <si>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</si>
  <si>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</si>
  <si>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</si>
  <si>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</si>
  <si>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</si>
  <si>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</si>
  <si>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</si>
  <si>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</si>
  <si>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</si>
  <si>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</si>
  <si>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</si>
  <si>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</si>
  <si>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</si>
  <si>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</si>
  <si>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</si>
  <si>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</si>
  <si>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</si>
  <si>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</si>
  <si>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</si>
  <si>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</si>
  <si>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</si>
  <si>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</si>
  <si>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</si>
  <si>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</si>
  <si>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</si>
  <si>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</si>
  <si>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</si>
  <si>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</si>
  <si>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</si>
  <si>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</si>
  <si>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</si>
  <si>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</si>
  <si>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</si>
  <si>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</si>
  <si>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</si>
  <si>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</si>
  <si>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</si>
  <si>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</si>
  <si>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</si>
  <si>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</si>
  <si>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</si>
  <si>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</si>
  <si>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</si>
  <si>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</si>
  <si>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</si>
  <si>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</si>
  <si>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</si>
  <si>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</si>
  <si>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</si>
  <si>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</si>
  <si>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</si>
  <si>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</si>
  <si>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</si>
  <si>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</si>
  <si>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</si>
  <si>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</si>
  <si>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</si>
  <si>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</si>
  <si>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</si>
  <si>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</si>
  <si>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</si>
  <si>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</si>
  <si>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</si>
  <si>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</si>
  <si>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</si>
  <si>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</si>
  <si>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</si>
  <si>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</si>
  <si>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</si>
  <si>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</si>
  <si>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</si>
  <si>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</si>
  <si>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</si>
  <si>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</si>
  <si>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</si>
  <si>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</si>
  <si>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</si>
  <si>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</si>
  <si>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</si>
  <si>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</si>
  <si>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</si>
  <si>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</si>
  <si>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</si>
  <si>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</si>
  <si>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</si>
  <si>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</si>
  <si>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</si>
  <si>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</si>
  <si>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</si>
  <si>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</si>
  <si>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</si>
  <si>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</si>
  <si>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</si>
  <si>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</si>
  <si>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</si>
  <si>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</si>
  <si>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</si>
  <si>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</si>
  <si>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</si>
  <si>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</si>
  <si>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</si>
  <si>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</si>
  <si>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</si>
  <si>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</si>
  <si>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</si>
  <si>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</si>
  <si>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</si>
  <si>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</si>
  <si>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</si>
  <si>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</si>
  <si>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</si>
  <si>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</si>
  <si>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</si>
  <si>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</si>
  <si>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</si>
  <si>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</si>
  <si>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</si>
  <si>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</si>
  <si>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</si>
  <si>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</si>
  <si>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</si>
  <si>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</si>
  <si>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</si>
  <si>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</si>
  <si>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</si>
  <si>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</si>
  <si>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</si>
  <si>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</si>
  <si>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</si>
  <si>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</si>
  <si>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</si>
  <si>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</si>
  <si>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</si>
  <si>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</si>
  <si>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</si>
  <si>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</si>
  <si>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</si>
  <si>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</si>
  <si>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</si>
  <si>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</si>
  <si>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</si>
  <si>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</si>
  <si>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</si>
  <si>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</si>
  <si>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</si>
  <si>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</si>
  <si>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</si>
  <si>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</si>
  <si>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</si>
  <si>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</si>
  <si>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</si>
  <si>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</si>
  <si>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</si>
  <si>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</si>
  <si>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</si>
  <si>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</si>
  <si>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</si>
  <si>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</si>
  <si>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</si>
  <si>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</si>
  <si>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</si>
  <si>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</si>
  <si>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</si>
  <si>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</si>
  <si>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</si>
  <si>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</si>
  <si>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</si>
  <si>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</si>
  <si>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</si>
  <si>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</si>
  <si>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</si>
  <si>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</si>
  <si>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</si>
  <si>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</si>
  <si>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</si>
  <si>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</si>
  <si>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</si>
  <si>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</si>
  <si>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</si>
  <si>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</si>
  <si>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</si>
  <si>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</si>
  <si>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</si>
  <si>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</si>
  <si>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</si>
  <si>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</si>
  <si>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</si>
  <si>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</si>
  <si>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</si>
  <si>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</si>
  <si>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</si>
  <si>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</si>
  <si>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</si>
  <si>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</si>
  <si>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</si>
  <si>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</si>
  <si>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</si>
  <si>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</si>
  <si>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</si>
  <si>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</si>
  <si>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</si>
  <si>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</si>
  <si>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</si>
  <si>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</si>
  <si>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</si>
  <si>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</si>
  <si>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</si>
  <si>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</si>
  <si>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</si>
  <si>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</si>
  <si>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</si>
  <si>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</si>
  <si>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</si>
  <si>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</si>
  <si>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</si>
  <si>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</si>
  <si>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</si>
  <si>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</si>
  <si>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</si>
  <si>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</si>
  <si>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</si>
  <si>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</si>
  <si>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</si>
  <si>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</si>
  <si>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</si>
  <si>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</si>
  <si>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</si>
  <si>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</si>
  <si>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</si>
  <si>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</si>
  <si>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</si>
  <si>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</si>
  <si>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</si>
  <si>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</si>
  <si>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</si>
  <si>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</si>
  <si>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</si>
  <si>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</si>
  <si>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</si>
  <si>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</si>
  <si>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</si>
  <si>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</si>
  <si>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</si>
  <si>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</si>
  <si>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</si>
  <si>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</si>
  <si>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</si>
  <si>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</si>
  <si>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</si>
  <si>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</si>
  <si>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</si>
  <si>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</si>
  <si>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</si>
  <si>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</si>
  <si>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</si>
  <si>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</si>
  <si>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</si>
  <si>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</si>
  <si>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</si>
  <si>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</si>
  <si>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</si>
  <si>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</si>
  <si>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</si>
  <si>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</si>
  <si>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</si>
  <si>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</si>
  <si>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</si>
  <si>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</si>
  <si>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</si>
  <si>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</si>
  <si>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</si>
  <si>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</si>
  <si>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</si>
  <si>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</si>
  <si>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</si>
  <si>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</si>
  <si>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</si>
  <si>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</si>
  <si>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</si>
  <si>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</si>
  <si>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</si>
  <si>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</si>
  <si>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</si>
  <si>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</si>
  <si>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</si>
  <si>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</si>
  <si>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</si>
  <si>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</si>
  <si>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</si>
  <si>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</si>
  <si>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</si>
  <si>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</si>
  <si>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</si>
  <si>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</si>
  <si>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</si>
  <si>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</si>
  <si>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</si>
  <si>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</si>
  <si>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</si>
  <si>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</si>
  <si>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</si>
  <si>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</si>
  <si>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</si>
  <si>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</si>
  <si>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</si>
  <si>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</si>
  <si>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</si>
  <si>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</si>
  <si>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</si>
  <si>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</si>
  <si>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</si>
  <si>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</si>
  <si>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</si>
  <si>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</si>
  <si>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</si>
  <si>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</si>
  <si>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</si>
  <si>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</si>
  <si>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</si>
  <si>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</si>
  <si>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</si>
  <si>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</si>
  <si>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</si>
  <si>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</si>
  <si>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</si>
  <si>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</si>
  <si>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</si>
  <si>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</si>
  <si>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</si>
  <si>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</si>
  <si>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</si>
  <si>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</si>
  <si>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</si>
  <si>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</si>
  <si>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</si>
  <si>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</si>
  <si>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</si>
  <si>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</si>
  <si>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</si>
  <si>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</si>
  <si>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</si>
  <si>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</si>
  <si>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</si>
  <si>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</si>
  <si>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</si>
  <si>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</si>
  <si>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</si>
  <si>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</si>
  <si>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</si>
  <si>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</si>
  <si>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</si>
  <si>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</si>
  <si>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</si>
  <si>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</si>
  <si>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</si>
  <si>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</si>
  <si>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</si>
  <si>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</si>
  <si>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</si>
  <si>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</si>
  <si>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</si>
  <si>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</si>
  <si>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</si>
  <si>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</si>
  <si>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</si>
  <si>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</si>
  <si>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</si>
  <si>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</si>
  <si>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</si>
  <si>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</si>
  <si>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</si>
  <si>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</si>
  <si>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</si>
  <si>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</si>
  <si>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</si>
  <si>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</si>
  <si>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</si>
  <si>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</si>
  <si>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</si>
  <si>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</si>
  <si>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</si>
  <si>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</si>
  <si>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</si>
  <si>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</si>
  <si>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</si>
  <si>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</si>
  <si>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</si>
  <si>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</si>
  <si>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</si>
  <si>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</si>
  <si>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</si>
  <si>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</si>
  <si>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</si>
  <si>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</si>
  <si>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</si>
  <si>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</si>
  <si>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</si>
  <si>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</si>
  <si>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</si>
  <si>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</si>
  <si>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</si>
  <si>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</si>
  <si>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</si>
  <si>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</si>
  <si>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</si>
  <si>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</si>
  <si>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</si>
  <si>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</si>
  <si>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</si>
  <si>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</si>
  <si>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</si>
  <si>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</si>
  <si>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</si>
  <si>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</si>
  <si>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</si>
  <si>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</si>
  <si>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</si>
  <si>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</si>
  <si>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</si>
  <si>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</si>
  <si>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</si>
  <si>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</si>
  <si>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</si>
  <si>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</si>
  <si>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</si>
  <si>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</si>
  <si>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</si>
  <si>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</si>
  <si>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</si>
  <si>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</si>
  <si>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</si>
  <si>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</si>
  <si>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</si>
  <si>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</si>
  <si>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</si>
  <si>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</si>
  <si>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</si>
  <si>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</si>
  <si>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</si>
  <si>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</si>
  <si>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</si>
  <si>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</si>
  <si>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</si>
  <si>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</si>
  <si>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</si>
  <si>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</si>
  <si>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</si>
  <si>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</si>
  <si>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</si>
  <si>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</si>
  <si>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</si>
  <si>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</si>
  <si>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</si>
  <si>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</si>
  <si>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</si>
  <si>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</si>
  <si>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</si>
  <si>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</si>
  <si>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</si>
  <si>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</si>
  <si>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</si>
  <si>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</si>
  <si>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</si>
  <si>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</si>
  <si>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</si>
  <si>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</si>
  <si>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</si>
  <si>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</si>
  <si>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</si>
  <si>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</si>
  <si>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</si>
  <si>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</si>
  <si>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</si>
  <si>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</si>
  <si>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</si>
  <si>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</si>
  <si>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</si>
  <si>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</si>
  <si>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</si>
  <si>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</si>
  <si>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</si>
  <si>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</si>
  <si>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</si>
  <si>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</si>
  <si>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</si>
  <si>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</si>
  <si>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</si>
  <si>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</si>
  <si>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</si>
  <si>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</si>
  <si>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</si>
  <si>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</si>
  <si>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</si>
  <si>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</si>
  <si>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</si>
  <si>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</si>
  <si>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</si>
  <si>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</si>
  <si>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</si>
  <si>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</si>
  <si>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</si>
  <si>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</si>
  <si>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</si>
  <si>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</si>
  <si>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</si>
  <si>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</si>
  <si>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</si>
  <si>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</si>
  <si>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</si>
  <si>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</si>
  <si>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</si>
  <si>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</si>
  <si>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</si>
  <si>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</si>
  <si>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</si>
  <si>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</si>
  <si>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</si>
  <si>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</si>
  <si>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</si>
  <si>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</si>
  <si>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</si>
  <si>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</si>
  <si>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</si>
  <si>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</si>
  <si>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</si>
  <si>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</si>
  <si>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</si>
  <si>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</si>
  <si>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</si>
  <si>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</si>
  <si>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</si>
  <si>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</si>
  <si>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</si>
  <si>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</si>
  <si>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</si>
  <si>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</si>
  <si>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</si>
  <si>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</si>
  <si>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</si>
  <si>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</si>
  <si>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</si>
  <si>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</si>
  <si>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</si>
  <si>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</si>
  <si>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</si>
  <si>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</si>
  <si>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</si>
  <si>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</si>
  <si>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</si>
  <si>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</si>
  <si>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</si>
  <si>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</si>
  <si>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</si>
  <si>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</si>
  <si>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</si>
  <si>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</si>
  <si>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</si>
  <si>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</si>
  <si>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</si>
  <si>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</si>
  <si>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</si>
  <si>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</si>
  <si>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</si>
  <si>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</si>
  <si>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</si>
  <si>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</si>
  <si>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</si>
  <si>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</si>
  <si>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</si>
  <si>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</si>
  <si>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</si>
  <si>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</si>
  <si>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</si>
  <si>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</si>
  <si>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</si>
  <si>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</si>
  <si>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</si>
  <si>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</si>
  <si>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</si>
  <si>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</si>
  <si>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</si>
  <si>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</si>
  <si>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</si>
  <si>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</si>
  <si>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</si>
  <si>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</si>
  <si>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</si>
  <si>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</si>
  <si>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</si>
  <si>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</si>
  <si>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</si>
  <si>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</si>
  <si>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</si>
  <si>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</si>
  <si>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</si>
  <si>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</si>
  <si>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</si>
  <si>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</si>
  <si>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</si>
  <si>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</si>
  <si>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</si>
  <si>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</si>
  <si>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</si>
  <si>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</si>
  <si>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</si>
  <si>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</si>
  <si>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</si>
  <si>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</si>
  <si>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</si>
  <si>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</si>
  <si>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</si>
  <si>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</si>
  <si>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</si>
  <si>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</si>
  <si>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</si>
  <si>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</si>
  <si>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</si>
  <si>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</si>
  <si>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</si>
  <si>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</si>
  <si>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</si>
  <si>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</si>
  <si>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</si>
  <si>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</si>
  <si>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</si>
  <si>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</si>
  <si>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</si>
  <si>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</si>
  <si>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</si>
  <si>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</si>
  <si>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</si>
  <si>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</si>
  <si>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</si>
  <si>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</si>
  <si>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</si>
  <si>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</si>
  <si>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</si>
  <si>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</si>
  <si>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</si>
  <si>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</si>
  <si>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</si>
  <si>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</si>
  <si>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</si>
  <si>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</si>
  <si>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</si>
  <si>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</si>
  <si>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</si>
  <si>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</si>
  <si>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</si>
  <si>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</si>
  <si>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</si>
  <si>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</si>
  <si>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</si>
  <si>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</si>
  <si>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</si>
  <si>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</si>
  <si>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</si>
  <si>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</si>
  <si>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</si>
  <si>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</si>
  <si>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</si>
  <si>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</si>
  <si>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</si>
  <si>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</si>
  <si>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</si>
  <si>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</si>
  <si>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</si>
  <si>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</si>
  <si>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</si>
  <si>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</si>
  <si>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</si>
  <si>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</si>
  <si>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</si>
  <si>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</si>
  <si>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</si>
  <si>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</si>
  <si>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</si>
  <si>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</si>
  <si>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</si>
  <si>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</si>
  <si>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</si>
  <si>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</si>
  <si>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</si>
  <si>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</si>
  <si>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</si>
  <si>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</si>
  <si>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</si>
  <si>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</si>
  <si>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</si>
  <si>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</si>
  <si>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</si>
  <si>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</si>
  <si>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</si>
  <si>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</si>
  <si>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</si>
  <si>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</si>
  <si>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</si>
  <si>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</si>
  <si>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</si>
  <si>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</si>
  <si>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</si>
  <si>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</si>
  <si>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</si>
  <si>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</si>
  <si>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</si>
  <si>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</si>
  <si>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</si>
  <si>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</si>
  <si>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</si>
  <si>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</si>
  <si>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</si>
  <si>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</si>
  <si>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</si>
  <si>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</si>
  <si>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</si>
  <si>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</si>
  <si>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</si>
  <si>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</si>
  <si>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</si>
  <si>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</si>
  <si>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</si>
  <si>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</si>
  <si>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</si>
  <si>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</si>
  <si>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</si>
  <si>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</si>
  <si>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</si>
  <si>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</si>
  <si>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</si>
  <si>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</si>
  <si>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</si>
  <si>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</si>
  <si>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</si>
  <si>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</si>
  <si>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</si>
  <si>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</si>
  <si>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</si>
  <si>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</si>
  <si>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</si>
  <si>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</si>
  <si>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</si>
  <si>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</si>
  <si>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</si>
  <si>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</si>
  <si>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</si>
  <si>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</si>
  <si>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</si>
  <si>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</si>
  <si>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</si>
  <si>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</si>
  <si>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</si>
  <si>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</si>
  <si>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</si>
  <si>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</si>
  <si>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</si>
  <si>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</si>
  <si>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</si>
  <si>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</si>
  <si>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</si>
  <si>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</si>
  <si>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</si>
  <si>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</si>
  <si>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</si>
  <si>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</si>
  <si>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</si>
  <si>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</si>
  <si>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</si>
  <si>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</si>
  <si>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</si>
  <si>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</si>
  <si>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</si>
  <si>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</si>
  <si>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</si>
  <si>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</si>
  <si>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</si>
  <si>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</si>
  <si>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</si>
  <si>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</si>
  <si>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</si>
  <si>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</si>
  <si>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</si>
  <si>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</si>
  <si>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</si>
  <si>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</si>
  <si>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</si>
  <si>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</si>
  <si>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</si>
  <si>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</si>
  <si>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</si>
  <si>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</si>
  <si>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</si>
  <si>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</si>
  <si>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</si>
  <si>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</si>
  <si>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</si>
  <si>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</si>
  <si>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</si>
  <si>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</si>
  <si>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</si>
  <si>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</si>
  <si>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</si>
  <si>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</si>
  <si>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</si>
  <si>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</si>
  <si>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</si>
  <si>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</si>
  <si>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</si>
  <si>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</si>
  <si>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</si>
  <si>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</si>
  <si>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</si>
  <si>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</si>
  <si>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</si>
  <si>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</si>
  <si>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</si>
  <si>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</si>
  <si>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</si>
  <si>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</si>
  <si>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</si>
  <si>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</si>
  <si>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</si>
  <si>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</si>
  <si>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</si>
  <si>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</si>
  <si>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</si>
  <si>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</si>
  <si>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</si>
  <si>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</si>
  <si>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</si>
  <si>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</si>
  <si>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</si>
  <si>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</si>
  <si>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</si>
  <si>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</si>
  <si>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</si>
  <si>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</si>
  <si>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</si>
  <si>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</si>
  <si>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</si>
  <si>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</si>
  <si>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</si>
  <si>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</si>
  <si>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</si>
  <si>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</si>
  <si>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</si>
  <si>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</si>
  <si>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</si>
  <si>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</si>
  <si>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</si>
  <si>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</si>
  <si>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</si>
  <si>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</si>
  <si>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</si>
  <si>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</si>
  <si>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</si>
  <si>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</si>
  <si>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</si>
  <si>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</si>
  <si>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</si>
  <si>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</si>
  <si>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</si>
  <si>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</si>
  <si>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</si>
  <si>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</si>
  <si>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</si>
  <si>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</si>
  <si>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</si>
  <si>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</si>
  <si>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</si>
  <si>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</si>
  <si>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</si>
  <si>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</si>
  <si>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</si>
  <si>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</si>
  <si>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</si>
  <si>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</si>
  <si>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</si>
  <si>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</si>
  <si>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</si>
  <si>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</si>
  <si>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</si>
  <si>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</si>
  <si>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</si>
  <si>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</si>
  <si>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</si>
  <si>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</si>
  <si>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</si>
  <si>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</si>
  <si>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</si>
  <si>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</si>
  <si>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</si>
  <si>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</si>
  <si>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</si>
  <si>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</si>
  <si>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</si>
  <si>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</si>
  <si>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</si>
  <si>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</si>
  <si>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</si>
  <si>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</si>
  <si>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</si>
  <si>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</si>
  <si>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</si>
  <si>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</si>
  <si>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</si>
  <si>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</si>
  <si>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</si>
  <si>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</si>
  <si>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</si>
  <si>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</si>
  <si>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</si>
  <si>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</si>
  <si>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</si>
  <si>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</si>
  <si>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</si>
  <si>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</si>
  <si>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</si>
  <si>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</si>
  <si>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</si>
  <si>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</si>
  <si>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</si>
  <si>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</si>
  <si>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</si>
  <si>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</si>
  <si>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</si>
  <si>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</si>
  <si>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</si>
  <si>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</si>
  <si>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</si>
  <si>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</si>
  <si>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</si>
  <si>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</si>
  <si>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</si>
  <si>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</si>
  <si>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</si>
  <si>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</si>
  <si>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</si>
  <si>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</si>
  <si>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</si>
  <si>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</si>
  <si>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</si>
  <si>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</si>
  <si>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</si>
  <si>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</si>
  <si>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</si>
  <si>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</si>
  <si>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</si>
  <si>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</si>
  <si>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</si>
  <si>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</si>
  <si>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</si>
  <si>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</si>
  <si>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</si>
  <si>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</si>
  <si>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</si>
  <si>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</si>
  <si>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</si>
  <si>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</si>
  <si>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</si>
  <si>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</si>
  <si>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</si>
  <si>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</si>
  <si>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</si>
  <si>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</si>
  <si>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</si>
  <si>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</si>
  <si>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</si>
  <si>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</si>
  <si>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</si>
  <si>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</si>
  <si>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</si>
  <si>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</si>
  <si>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</si>
  <si>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</si>
  <si>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</si>
  <si>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</si>
  <si>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</si>
  <si>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</si>
  <si>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</si>
  <si>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</si>
  <si>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</si>
  <si>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</si>
  <si>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</si>
  <si>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</si>
  <si>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</si>
  <si>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</si>
  <si>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</si>
  <si>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</si>
  <si>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</si>
  <si>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</si>
  <si>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</si>
  <si>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</si>
  <si>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</si>
  <si>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</si>
  <si>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</si>
  <si>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</si>
  <si>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</si>
  <si>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</si>
  <si>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</si>
  <si>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</si>
  <si>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</si>
  <si>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</si>
  <si>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</si>
  <si>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</si>
  <si>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</si>
  <si>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</si>
  <si>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</si>
  <si>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</si>
  <si>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</si>
  <si>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</si>
  <si>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</si>
  <si>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</si>
  <si>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</si>
  <si>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</si>
  <si>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</si>
  <si>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</si>
  <si>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</si>
  <si>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</si>
  <si>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</si>
  <si>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</si>
  <si>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</si>
  <si>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</si>
  <si>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</si>
  <si>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</si>
  <si>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</si>
  <si>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</si>
  <si>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</si>
  <si>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</si>
  <si>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</si>
  <si>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</si>
  <si>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</si>
  <si>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</si>
  <si>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</si>
  <si>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</si>
  <si>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</si>
  <si>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</si>
  <si>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</si>
  <si>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</si>
  <si>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</si>
  <si>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</si>
  <si>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</si>
  <si>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</si>
  <si>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</si>
  <si>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</si>
  <si>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</si>
  <si>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</si>
  <si>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</si>
  <si>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</si>
  <si>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</si>
  <si>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</si>
  <si>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</si>
  <si>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</si>
  <si>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</si>
  <si>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</si>
  <si>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</si>
  <si>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</si>
  <si>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</si>
  <si>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</si>
  <si>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</si>
  <si>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</si>
  <si>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</si>
  <si>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</si>
  <si>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</si>
  <si>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</si>
  <si>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</si>
  <si>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</si>
  <si>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</si>
  <si>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</si>
  <si>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</si>
  <si>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</si>
  <si>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</si>
  <si>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</si>
  <si>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</si>
  <si>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</si>
  <si>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</si>
  <si>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</si>
  <si>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</si>
  <si>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</si>
  <si>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</si>
  <si>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</si>
  <si>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</si>
  <si>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</si>
  <si>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</si>
  <si>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</si>
  <si>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</si>
  <si>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</si>
  <si>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</si>
  <si>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</si>
  <si>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</si>
  <si>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</si>
  <si>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</si>
  <si>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</si>
  <si>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</si>
  <si>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</si>
  <si>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</si>
  <si>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</si>
  <si>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</si>
  <si>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</si>
  <si>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</si>
  <si>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</si>
  <si>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</si>
  <si>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</si>
  <si>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</si>
  <si>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</si>
  <si>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</si>
  <si>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</si>
  <si>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</si>
  <si>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</si>
  <si>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</si>
  <si>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</si>
  <si>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</si>
  <si>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</si>
  <si>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</si>
  <si>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</si>
  <si>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</si>
  <si>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</si>
  <si>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</si>
  <si>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</si>
  <si>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</si>
  <si>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</si>
  <si>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</si>
  <si>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</si>
  <si>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</si>
  <si>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</si>
  <si>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</si>
  <si>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</si>
  <si>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</si>
  <si>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</si>
  <si>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</si>
  <si>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</si>
  <si>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</si>
  <si>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</si>
  <si>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</si>
  <si>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</si>
  <si>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</si>
  <si>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</si>
  <si>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</si>
  <si>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</si>
  <si>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</si>
  <si>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</si>
  <si>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</si>
  <si>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</si>
  <si>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</si>
  <si>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</si>
  <si>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</si>
  <si>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</si>
  <si>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</si>
  <si>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</si>
  <si>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</si>
  <si>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</si>
  <si>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</si>
  <si>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</si>
  <si>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</si>
  <si>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</si>
  <si>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</si>
  <si>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</si>
  <si>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</si>
  <si>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</si>
  <si>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</si>
  <si>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</si>
  <si>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</si>
  <si>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</si>
  <si>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</si>
  <si>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</si>
  <si>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</si>
  <si>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</si>
  <si>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</si>
  <si>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</si>
  <si>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</si>
  <si>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</si>
  <si>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</si>
  <si>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</si>
  <si>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</si>
  <si>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</si>
  <si>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</si>
  <si>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</si>
  <si>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</si>
  <si>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</si>
  <si>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</si>
  <si>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</si>
  <si>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</si>
  <si>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</si>
  <si>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</si>
  <si>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</si>
  <si>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</si>
  <si>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</si>
  <si>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</si>
  <si>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</si>
  <si>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</si>
  <si>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</si>
  <si>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</si>
  <si>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</si>
  <si>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</si>
  <si>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</si>
  <si>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</si>
  <si>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</si>
  <si>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</si>
  <si>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</si>
  <si>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</si>
  <si>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</si>
  <si>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</si>
  <si>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</si>
  <si>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</si>
  <si>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</si>
  <si>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</si>
  <si>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</si>
  <si>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</si>
  <si>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</si>
  <si>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</si>
  <si>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</si>
  <si>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</si>
  <si>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</si>
  <si>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</si>
  <si>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</si>
  <si>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</si>
  <si>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</si>
  <si>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</si>
  <si>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</si>
  <si>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</si>
  <si>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</si>
  <si>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</si>
  <si>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</si>
  <si>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</si>
  <si>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</si>
  <si>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</si>
  <si>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</si>
  <si>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</si>
  <si>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</si>
  <si>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</si>
  <si>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</si>
  <si>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</si>
  <si>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</si>
  <si>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</si>
  <si>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</si>
  <si>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</si>
  <si>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</si>
  <si>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</si>
  <si>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</si>
  <si>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</si>
  <si>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</si>
  <si>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</si>
  <si>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</si>
  <si>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</si>
  <si>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</si>
  <si>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</si>
  <si>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</si>
  <si>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</si>
  <si>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</si>
  <si>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</si>
  <si>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</si>
  <si>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</si>
  <si>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</si>
  <si>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</si>
  <si>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</si>
  <si>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</si>
  <si>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</si>
  <si>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</si>
  <si>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</si>
  <si>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</si>
  <si>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</si>
  <si>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</si>
  <si>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</si>
  <si>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</si>
  <si>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</si>
  <si>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</si>
  <si>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</si>
  <si>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</si>
  <si>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</si>
  <si>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</si>
  <si>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</si>
  <si>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</si>
  <si>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</si>
  <si>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</si>
  <si>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</si>
  <si>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</si>
  <si>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</si>
  <si>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</si>
  <si>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</si>
  <si>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</si>
  <si>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</si>
  <si>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</si>
  <si>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</si>
  <si>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</si>
  <si>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</si>
  <si>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</si>
  <si>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</si>
  <si>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</si>
  <si>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</si>
  <si>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</si>
  <si>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</si>
  <si>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</si>
  <si>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</si>
  <si>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</si>
  <si>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</si>
  <si>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</si>
  <si>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</si>
  <si>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</si>
  <si>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</si>
  <si>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</si>
  <si>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</si>
  <si>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</si>
  <si>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</si>
  <si>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</si>
  <si>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</si>
  <si>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</si>
  <si>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</si>
  <si>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</si>
  <si>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</si>
  <si>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</si>
  <si>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</si>
  <si>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</si>
  <si>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</si>
  <si>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</si>
  <si>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</si>
  <si>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</si>
  <si>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</si>
  <si>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</si>
  <si>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</si>
  <si>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</si>
  <si>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</si>
  <si>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</si>
  <si>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</si>
  <si>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</si>
  <si>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</si>
  <si>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</si>
  <si>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</si>
  <si>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</si>
  <si>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</si>
  <si>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</si>
  <si>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</si>
  <si>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</si>
  <si>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</si>
  <si>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</si>
  <si>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</si>
  <si>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</si>
  <si>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</si>
  <si>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</si>
  <si>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</si>
  <si>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</si>
  <si>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</si>
  <si>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</si>
  <si>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</si>
  <si>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</si>
  <si>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</si>
  <si>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</si>
  <si>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</si>
  <si>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</si>
  <si>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</si>
  <si>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</si>
  <si>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</si>
  <si>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</si>
  <si>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</si>
  <si>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</si>
  <si>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</si>
  <si>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</si>
  <si>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</si>
  <si>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</si>
  <si>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</si>
  <si>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</si>
  <si>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</si>
  <si>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</si>
  <si>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</si>
  <si>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</si>
  <si>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</si>
  <si>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</si>
  <si>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</si>
  <si>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</si>
  <si>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</si>
  <si>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</si>
  <si>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</si>
  <si>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</si>
  <si>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</si>
  <si>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</si>
  <si>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</si>
  <si>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</si>
  <si>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</si>
  <si>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</si>
  <si>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</si>
  <si>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</si>
  <si>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</si>
  <si>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</si>
  <si>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</si>
  <si>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</si>
  <si>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</si>
  <si>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</si>
  <si>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</si>
  <si>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</si>
  <si>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</si>
  <si>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</si>
  <si>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</si>
  <si>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</si>
  <si>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</si>
  <si>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</si>
  <si>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</si>
  <si>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</si>
  <si>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</si>
  <si>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</si>
  <si>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</si>
  <si>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</si>
  <si>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</si>
  <si>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</si>
  <si>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</si>
  <si>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</si>
  <si>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</si>
  <si>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</si>
  <si>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</si>
  <si>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</si>
  <si>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</si>
  <si>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</si>
  <si>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</si>
  <si>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</si>
  <si>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</si>
  <si>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</si>
  <si>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</si>
  <si>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</si>
  <si>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</si>
  <si>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</si>
  <si>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</si>
  <si>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</si>
  <si>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</si>
  <si>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</si>
  <si>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</si>
  <si>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</si>
  <si>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</si>
  <si>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</si>
  <si>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</si>
  <si>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</si>
  <si>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</si>
  <si>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</si>
  <si>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</si>
  <si>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</si>
  <si>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</si>
  <si>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</si>
  <si>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</si>
  <si>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</si>
  <si>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</si>
  <si>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</si>
  <si>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</si>
  <si>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</si>
  <si>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</si>
  <si>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</si>
  <si>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</si>
  <si>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</si>
  <si>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</si>
  <si>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</si>
  <si>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</si>
  <si>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</si>
  <si>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</si>
  <si>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</si>
  <si>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</si>
  <si>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</si>
  <si>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</si>
  <si>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</si>
  <si>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</si>
  <si>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</si>
  <si>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</si>
  <si>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</si>
  <si>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</si>
  <si>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</si>
  <si>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</si>
  <si>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</si>
  <si>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</si>
  <si>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</si>
  <si>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</si>
  <si>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</si>
  <si>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</si>
  <si>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</si>
  <si>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</si>
  <si>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</si>
  <si>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</si>
  <si>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</si>
  <si>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</si>
  <si>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</si>
  <si>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</si>
  <si>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</si>
  <si>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</si>
  <si>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</si>
  <si>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</si>
  <si>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</si>
  <si>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</si>
  <si>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</si>
  <si>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</si>
  <si>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</si>
  <si>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</si>
  <si>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</si>
  <si>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</si>
  <si>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</si>
  <si>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</si>
  <si>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</si>
  <si>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</si>
  <si>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</si>
  <si>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</si>
  <si>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</si>
  <si>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</si>
  <si>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</si>
  <si>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</si>
  <si>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</si>
  <si>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</si>
  <si>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</si>
  <si>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</si>
  <si>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</si>
  <si>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</si>
  <si>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</si>
  <si>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</si>
  <si>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</si>
  <si>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</si>
  <si>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</si>
  <si>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</si>
  <si>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</si>
  <si>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</si>
  <si>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</si>
  <si>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</si>
  <si>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</si>
  <si>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</si>
  <si>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</si>
  <si>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</si>
  <si>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</si>
  <si>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</si>
  <si>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</si>
  <si>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</si>
  <si>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</si>
  <si>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</si>
  <si>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</si>
  <si>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</si>
  <si>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</si>
  <si>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</si>
  <si>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</si>
  <si>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</si>
  <si>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</si>
  <si>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</si>
  <si>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</si>
  <si>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</si>
  <si>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</si>
  <si>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</si>
  <si>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</si>
  <si>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</si>
  <si>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</si>
  <si>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</si>
  <si>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</si>
  <si>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</si>
  <si>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</si>
  <si>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</si>
  <si>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</si>
  <si>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</si>
  <si>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</si>
  <si>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</si>
  <si>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</si>
  <si>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</si>
  <si>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</si>
  <si>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</si>
  <si>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</si>
  <si>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</si>
  <si>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</si>
  <si>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</si>
  <si>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</si>
  <si>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</si>
  <si>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</si>
  <si>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</si>
  <si>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</si>
  <si>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</si>
  <si>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</si>
  <si>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</si>
  <si>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</si>
  <si>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</si>
  <si>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</si>
  <si>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</si>
  <si>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</si>
  <si>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</si>
  <si>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</si>
  <si>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</si>
  <si>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</si>
  <si>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</si>
  <si>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</si>
  <si>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</si>
  <si>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</si>
  <si>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</si>
  <si>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</si>
  <si>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</si>
  <si>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</si>
  <si>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</si>
  <si>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</si>
  <si>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</si>
  <si>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</si>
  <si>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</si>
  <si>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</si>
  <si>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</si>
  <si>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</si>
  <si>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</si>
  <si>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</si>
  <si>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</si>
  <si>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</si>
  <si>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</si>
  <si>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</si>
  <si>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</si>
  <si>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</si>
  <si>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</si>
  <si>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</si>
  <si>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</si>
  <si>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</si>
  <si>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</si>
  <si>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</si>
  <si>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</si>
  <si>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</si>
  <si>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</si>
  <si>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</si>
  <si>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</si>
  <si>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</si>
  <si>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</si>
  <si>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</si>
  <si>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</si>
  <si>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</si>
  <si>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</si>
  <si>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</si>
  <si>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</si>
  <si>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</si>
  <si>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</si>
  <si>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</si>
  <si>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</si>
  <si>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</si>
  <si>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</si>
  <si>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</si>
  <si>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</si>
  <si>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</si>
  <si>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</si>
  <si>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</si>
  <si>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</si>
  <si>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</si>
  <si>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</si>
  <si>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</si>
  <si>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</si>
  <si>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</si>
  <si>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</si>
  <si>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</si>
  <si>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</si>
  <si>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</si>
  <si>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</si>
  <si>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</si>
  <si>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</si>
  <si>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</si>
  <si>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</si>
  <si>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</si>
  <si>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</si>
  <si>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</si>
  <si>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</si>
  <si>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</si>
  <si>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</si>
  <si>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</si>
  <si>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</si>
  <si>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</si>
  <si>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</si>
  <si>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</si>
  <si>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</si>
  <si>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</si>
  <si>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</si>
  <si>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</si>
  <si>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</si>
  <si>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</si>
  <si>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</si>
  <si>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</si>
  <si>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</si>
  <si>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</si>
  <si>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</si>
  <si>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</si>
  <si>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</si>
  <si>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</si>
  <si>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</si>
  <si>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</si>
  <si>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</si>
  <si>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</si>
  <si>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</si>
  <si>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</si>
  <si>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</si>
  <si>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</si>
  <si>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</si>
  <si>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</si>
  <si>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</si>
  <si>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</si>
  <si>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</si>
  <si>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</si>
  <si>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</si>
  <si>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</si>
  <si>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</si>
  <si>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</si>
  <si>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</si>
  <si>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</si>
  <si>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</si>
  <si>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</si>
  <si>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</si>
  <si>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</si>
  <si>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</si>
  <si>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</si>
  <si>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</si>
  <si>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</si>
  <si>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</si>
  <si>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</si>
  <si>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</si>
  <si>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</si>
  <si>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</si>
  <si>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</si>
  <si>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</si>
  <si>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</si>
  <si>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</si>
  <si>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</si>
  <si>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</si>
  <si>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</si>
  <si>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</si>
  <si>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</si>
  <si>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</si>
  <si>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</si>
  <si>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</si>
  <si>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</si>
  <si>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</si>
  <si>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</si>
  <si>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</si>
  <si>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</si>
  <si>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</si>
  <si>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</si>
  <si>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</si>
  <si>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</si>
  <si>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</si>
  <si>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</si>
  <si>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</si>
  <si>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</si>
  <si>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</si>
  <si>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</si>
  <si>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</si>
  <si>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</si>
  <si>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</si>
  <si>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</si>
  <si>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</si>
  <si>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</si>
  <si>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</si>
  <si>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</si>
  <si>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</si>
  <si>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</si>
  <si>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</si>
  <si>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</si>
  <si>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</si>
  <si>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</si>
  <si>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</si>
  <si>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</si>
  <si>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</si>
  <si>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</si>
  <si>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</si>
  <si>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</si>
  <si>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</si>
  <si>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</si>
  <si>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</si>
  <si>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</si>
  <si>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</si>
  <si>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</si>
  <si>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</si>
  <si>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</si>
  <si>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</si>
  <si>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</si>
  <si>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</si>
  <si>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</si>
  <si>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</si>
  <si>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</si>
  <si>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</si>
  <si>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</si>
  <si>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</si>
  <si>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</si>
  <si>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</si>
  <si>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</si>
  <si>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</si>
  <si>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</si>
  <si>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</si>
  <si>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</si>
  <si>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</si>
  <si>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</si>
  <si>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</si>
  <si>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</si>
  <si>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</si>
  <si>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</si>
  <si>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</si>
  <si>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</si>
  <si>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</si>
  <si>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</si>
  <si>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</si>
  <si>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</si>
  <si>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</si>
  <si>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</si>
  <si>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</si>
  <si>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</si>
  <si>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</si>
  <si>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</si>
  <si>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</si>
  <si>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</si>
  <si>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</si>
  <si>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</si>
  <si>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</si>
  <si>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</si>
  <si>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</si>
  <si>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</si>
  <si>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</si>
  <si>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</si>
  <si>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</si>
  <si>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</si>
  <si>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</si>
  <si>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</si>
  <si>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</si>
  <si>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</si>
  <si>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</si>
  <si>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</si>
  <si>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</si>
  <si>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</si>
  <si>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</si>
  <si>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</si>
  <si>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</si>
  <si>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</si>
  <si>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</si>
  <si>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</si>
  <si>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</si>
  <si>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</si>
  <si>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</si>
  <si>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</si>
  <si>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</si>
  <si>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</si>
  <si>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</si>
  <si>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</si>
  <si>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</si>
  <si>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</si>
  <si>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</si>
  <si>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</si>
  <si>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</si>
  <si>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</si>
  <si>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</si>
  <si>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</si>
  <si>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</si>
  <si>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</si>
  <si>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</si>
  <si>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</si>
  <si>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</si>
  <si>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</si>
  <si>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</si>
  <si>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</si>
  <si>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</si>
  <si>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</si>
  <si>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</si>
  <si>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</si>
  <si>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</si>
  <si>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</si>
  <si>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</si>
  <si>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</si>
  <si>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</si>
  <si>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</si>
  <si>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</si>
  <si>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</si>
  <si>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</si>
  <si>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</si>
  <si>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</si>
  <si>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</si>
  <si>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</si>
  <si>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</si>
  <si>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</si>
  <si>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</si>
  <si>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</si>
  <si>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</si>
  <si>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</si>
  <si>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</si>
  <si>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</si>
  <si>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</si>
  <si>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</si>
  <si>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</si>
  <si>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</si>
  <si>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</si>
  <si>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</si>
  <si>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</si>
  <si>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</si>
  <si>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</si>
  <si>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</si>
  <si>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</si>
  <si>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</si>
  <si>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</si>
  <si>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</si>
  <si>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</si>
  <si>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</si>
  <si>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</si>
  <si>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</si>
  <si>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</si>
  <si>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</si>
  <si>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</si>
  <si>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</si>
  <si>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</si>
  <si>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</si>
  <si>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</si>
  <si>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</si>
  <si>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</si>
  <si>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</si>
  <si>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</si>
  <si>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</si>
  <si>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</si>
  <si>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</si>
  <si>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</si>
  <si>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</si>
  <si>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</si>
  <si>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</si>
  <si>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</si>
  <si>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</si>
  <si>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</si>
  <si>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</si>
  <si>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</si>
  <si>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</si>
  <si>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</si>
  <si>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</si>
  <si>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</si>
  <si>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</si>
  <si>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</si>
  <si>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</si>
  <si>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</si>
  <si>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</si>
  <si>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</si>
  <si>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</si>
  <si>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</si>
  <si>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</si>
  <si>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</si>
  <si>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</si>
  <si>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</si>
  <si>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</si>
  <si>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</si>
  <si>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</si>
  <si>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</si>
  <si>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</si>
  <si>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</si>
  <si>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</si>
  <si>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</si>
  <si>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</si>
  <si>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</si>
  <si>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</si>
  <si>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</si>
  <si>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</si>
  <si>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</si>
  <si>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</si>
  <si>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</si>
  <si>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</si>
  <si>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</si>
  <si>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</si>
  <si>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</si>
  <si>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</si>
  <si>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</si>
  <si>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</si>
  <si>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</si>
  <si>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</si>
  <si>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</si>
  <si>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</si>
  <si>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</si>
  <si>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</si>
  <si>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</si>
  <si>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</si>
  <si>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</si>
  <si>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</si>
  <si>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</si>
  <si>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</si>
  <si>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</si>
  <si>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</si>
  <si>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</si>
  <si>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</si>
  <si>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</si>
  <si>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</si>
  <si>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</si>
  <si>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</si>
  <si>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</si>
  <si>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</si>
  <si>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</si>
  <si>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</si>
  <si>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</si>
  <si>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</si>
  <si>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</si>
  <si>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</si>
  <si>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</si>
  <si>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</si>
  <si>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</si>
  <si>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</si>
  <si>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</si>
  <si>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</si>
  <si>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</si>
  <si>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</si>
  <si>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</si>
  <si>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</si>
  <si>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</si>
  <si>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</si>
  <si>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</si>
  <si>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</si>
  <si>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</si>
  <si>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</si>
  <si>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</si>
  <si>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</si>
  <si>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</si>
  <si>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</si>
  <si>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</si>
  <si>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</si>
  <si>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</si>
  <si>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</si>
  <si>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</si>
  <si>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</si>
  <si>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</si>
  <si>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</si>
  <si>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</si>
  <si>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</si>
  <si>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</si>
  <si>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</si>
  <si>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</si>
  <si>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</si>
  <si>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</si>
  <si>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</si>
  <si>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</si>
  <si>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</si>
  <si>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</si>
  <si>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</si>
  <si>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</si>
  <si>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</si>
  <si>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</si>
  <si>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</si>
  <si>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</si>
  <si>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</si>
  <si>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</si>
  <si>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</si>
  <si>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</si>
  <si>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</si>
  <si>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</si>
  <si>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</si>
  <si>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</si>
  <si>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</si>
  <si>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</si>
  <si>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</si>
  <si>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</si>
  <si>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</si>
  <si>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</si>
  <si>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</si>
  <si>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</si>
  <si>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</si>
  <si>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</si>
  <si>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</si>
  <si>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</si>
  <si>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</si>
  <si>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</si>
  <si>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</si>
  <si>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</si>
  <si>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</si>
  <si>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</si>
  <si>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</si>
  <si>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</si>
  <si>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</si>
  <si>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</si>
  <si>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</si>
  <si>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</si>
  <si>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</si>
  <si>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</si>
  <si>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</si>
  <si>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</si>
  <si>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</si>
  <si>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</si>
  <si>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</si>
  <si>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</si>
  <si>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</si>
  <si>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</si>
  <si>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</si>
  <si>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</si>
  <si>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</si>
  <si>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</si>
  <si>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</si>
  <si>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</si>
  <si>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</si>
  <si>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</si>
  <si>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</si>
  <si>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</si>
  <si>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</si>
  <si>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</si>
  <si>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</si>
  <si>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</si>
  <si>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</si>
  <si>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</si>
  <si>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</si>
  <si>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</si>
  <si>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</si>
  <si>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</si>
  <si>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</si>
  <si>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</si>
  <si>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</si>
  <si>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</si>
  <si>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</si>
  <si>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</si>
  <si>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</si>
  <si>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</si>
  <si>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</si>
  <si>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</si>
  <si>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</si>
  <si>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</si>
  <si>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</si>
  <si>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</si>
  <si>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</si>
  <si>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</si>
  <si>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</si>
  <si>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</si>
  <si>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</si>
  <si>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</si>
  <si>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</si>
  <si>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</si>
  <si>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</si>
  <si>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</si>
  <si>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</si>
  <si>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</si>
  <si>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</si>
  <si>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</si>
  <si>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</si>
  <si>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</si>
  <si>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</si>
  <si>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</si>
  <si>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</si>
  <si>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</si>
  <si>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</si>
  <si>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</si>
  <si>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</si>
  <si>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</si>
  <si>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</si>
  <si>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</si>
  <si>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</si>
  <si>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</si>
  <si>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</si>
  <si>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</si>
  <si>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</si>
  <si>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</si>
  <si>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</si>
  <si>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</si>
  <si>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</si>
  <si>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</si>
  <si>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</si>
  <si>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</si>
  <si>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</si>
  <si>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</si>
  <si>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</si>
  <si>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</si>
  <si>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</si>
  <si>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</si>
  <si>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</si>
  <si>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</si>
  <si>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</si>
  <si>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</si>
  <si>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</si>
  <si>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</si>
  <si>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</si>
  <si>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</si>
  <si>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</si>
  <si>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</si>
  <si>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</si>
  <si>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</si>
  <si>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</si>
  <si>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</si>
  <si>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</si>
  <si>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</si>
  <si>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</si>
  <si>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</si>
  <si>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</si>
  <si>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</si>
  <si>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</si>
  <si>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</si>
  <si>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</si>
  <si>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</si>
  <si>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</si>
  <si>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</si>
  <si>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</si>
  <si>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</si>
  <si>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</si>
  <si>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</si>
  <si>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</si>
  <si>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</si>
  <si>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</si>
  <si>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</si>
  <si>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</si>
  <si>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</si>
  <si>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</si>
  <si>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</si>
  <si>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</si>
  <si>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</si>
  <si>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</si>
  <si>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</si>
  <si>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</si>
  <si>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</si>
  <si>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</si>
  <si>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</si>
  <si>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</si>
  <si>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</si>
  <si>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</si>
  <si>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</si>
  <si>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</si>
  <si>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</si>
  <si>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</si>
  <si>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</si>
  <si>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</si>
  <si>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</si>
  <si>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</si>
  <si>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</si>
  <si>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</si>
  <si>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</si>
  <si>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</si>
  <si>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</si>
  <si>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</si>
  <si>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</si>
  <si>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</si>
  <si>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</si>
  <si>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</si>
  <si>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</si>
  <si>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</si>
  <si>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</si>
  <si>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</si>
  <si>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</si>
  <si>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</si>
  <si>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</si>
  <si>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</si>
  <si>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</si>
  <si>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</si>
  <si>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</si>
  <si>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</si>
  <si>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</si>
  <si>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</si>
  <si>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</si>
  <si>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</si>
  <si>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</si>
  <si>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</si>
  <si>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</si>
  <si>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</si>
  <si>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</si>
  <si>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</si>
  <si>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</si>
  <si>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</si>
  <si>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</si>
  <si>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</si>
  <si>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</si>
  <si>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</si>
  <si>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</si>
  <si>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</si>
  <si>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</si>
  <si>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</si>
  <si>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</si>
  <si>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</si>
  <si>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</si>
  <si>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</si>
  <si>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</si>
  <si>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</si>
  <si>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</si>
  <si>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</si>
  <si>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</si>
  <si>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</si>
  <si>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</si>
  <si>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</si>
  <si>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</si>
  <si>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</si>
  <si>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</si>
  <si>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</si>
  <si>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</si>
  <si>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</si>
  <si>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</si>
  <si>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</si>
  <si>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</si>
  <si>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</si>
  <si>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</si>
  <si>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</si>
  <si>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</si>
  <si>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</si>
  <si>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</si>
  <si>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</si>
  <si>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</si>
  <si>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</si>
  <si>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</si>
  <si>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</si>
  <si>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</si>
  <si>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</si>
  <si>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</si>
  <si>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</si>
  <si>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</si>
  <si>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</si>
  <si>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</si>
  <si>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</si>
  <si>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</si>
  <si>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</si>
  <si>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</si>
  <si>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</si>
  <si>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</si>
  <si>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</si>
  <si>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</si>
  <si>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</si>
  <si>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</si>
  <si>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</si>
  <si>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</si>
  <si>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</si>
  <si>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</si>
  <si>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</si>
  <si>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</si>
  <si>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</si>
  <si>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</si>
  <si>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</si>
  <si>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</si>
  <si>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</si>
  <si>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</si>
  <si>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</si>
  <si>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</si>
  <si>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</si>
  <si>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</si>
  <si>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</si>
  <si>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</si>
  <si>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</si>
  <si>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</si>
  <si>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</si>
  <si>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</si>
  <si>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</si>
  <si>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</si>
  <si>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</si>
  <si>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</si>
  <si>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</si>
  <si>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</si>
  <si>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</si>
  <si>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</si>
  <si>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</si>
  <si>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</si>
  <si>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</si>
  <si>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</si>
  <si>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</si>
  <si>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</si>
  <si>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</si>
  <si>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</si>
  <si>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</si>
  <si>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</si>
  <si>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</si>
  <si>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</si>
  <si>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</si>
  <si>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</si>
  <si>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</si>
  <si>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</si>
  <si>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</si>
  <si>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</si>
  <si>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</si>
  <si>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</si>
  <si>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</si>
  <si>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</si>
  <si>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</si>
  <si>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</si>
  <si>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</si>
  <si>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</si>
  <si>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</si>
  <si>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</si>
  <si>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</si>
  <si>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</si>
  <si>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</si>
  <si>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</si>
  <si>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</si>
  <si>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</si>
  <si>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</si>
  <si>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</si>
  <si>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</si>
  <si>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</si>
  <si>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</si>
  <si>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</si>
  <si>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</si>
  <si>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</si>
  <si>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</si>
  <si>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</si>
  <si>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</si>
  <si>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</si>
  <si>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</si>
  <si>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</si>
  <si>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</si>
  <si>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</si>
  <si>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</si>
  <si>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</si>
  <si>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</si>
  <si>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</si>
  <si>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</si>
  <si>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</si>
  <si>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</si>
  <si>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</si>
  <si>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</si>
  <si>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</si>
  <si>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</si>
  <si>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</si>
  <si>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</si>
  <si>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</si>
  <si>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</si>
  <si>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</si>
  <si>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</si>
  <si>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</si>
  <si>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</si>
  <si>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</si>
  <si>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</si>
  <si>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</si>
  <si>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</si>
  <si>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</si>
  <si>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</si>
  <si>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</si>
  <si>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</si>
  <si>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</si>
  <si>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</si>
  <si>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</si>
  <si>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</si>
  <si>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</si>
  <si>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</si>
  <si>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</si>
  <si>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</si>
  <si>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</si>
  <si>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</si>
  <si>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</si>
  <si>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</si>
  <si>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</si>
  <si>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</si>
  <si>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</si>
  <si>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</si>
  <si>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</si>
  <si>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</si>
  <si>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</si>
  <si>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</si>
  <si>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</si>
  <si>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</si>
  <si>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</si>
  <si>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</si>
  <si>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</si>
  <si>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</si>
  <si>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</si>
  <si>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</si>
  <si>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</si>
  <si>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</si>
  <si>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</si>
  <si>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</si>
  <si>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</si>
  <si>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</si>
  <si>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</si>
  <si>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</si>
  <si>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</si>
  <si>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</si>
  <si>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</si>
  <si>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</si>
  <si>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</si>
  <si>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</si>
  <si>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</si>
  <si>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</si>
  <si>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</si>
  <si>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</si>
  <si>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</si>
  <si>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</si>
  <si>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</si>
  <si>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</si>
  <si>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</si>
  <si>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</si>
  <si>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</si>
  <si>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</si>
  <si>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</si>
  <si>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</si>
  <si>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</si>
  <si>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</si>
  <si>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</si>
  <si>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</si>
  <si>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</si>
  <si>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</si>
  <si>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</si>
  <si>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</si>
  <si>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</si>
  <si>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</si>
  <si>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</si>
  <si>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</si>
  <si>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</si>
  <si>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</si>
  <si>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</si>
  <si>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</si>
  <si>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</si>
  <si>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</si>
  <si>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</si>
  <si>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</si>
  <si>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</si>
  <si>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</si>
  <si>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</si>
  <si>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</si>
  <si>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</si>
  <si>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</si>
  <si>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</si>
  <si>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</si>
  <si>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</si>
  <si>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</si>
  <si>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</si>
  <si>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</si>
  <si>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</si>
  <si>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</si>
  <si>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</si>
  <si>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</si>
  <si>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</si>
  <si>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</si>
  <si>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</si>
  <si>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</si>
  <si>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</si>
  <si>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</si>
  <si>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</si>
  <si>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</si>
  <si>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</si>
  <si>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</si>
  <si>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</si>
  <si>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</si>
  <si>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</si>
  <si>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</si>
  <si>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</si>
  <si>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</si>
  <si>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</si>
  <si>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</si>
  <si>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</si>
  <si>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</si>
  <si>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</si>
  <si>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</si>
  <si>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</si>
  <si>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</si>
  <si>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</si>
  <si>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</si>
  <si>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</si>
  <si>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</si>
  <si>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</si>
  <si>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</si>
  <si>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</si>
  <si>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</si>
  <si>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</si>
  <si>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</si>
  <si>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</si>
  <si>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</si>
  <si>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</si>
  <si>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</si>
  <si>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</si>
  <si>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</si>
  <si>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</si>
  <si>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</si>
  <si>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</si>
  <si>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</si>
  <si>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</si>
  <si>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</si>
  <si>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</si>
  <si>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</si>
  <si>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</si>
  <si>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</si>
  <si>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</si>
  <si>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</si>
  <si>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</si>
  <si>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</si>
  <si>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</si>
  <si>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</si>
  <si>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</si>
  <si>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</si>
  <si>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</si>
  <si>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</si>
  <si>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</si>
  <si>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</si>
  <si>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</si>
  <si>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</si>
  <si>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</si>
  <si>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</si>
  <si>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</si>
  <si>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</si>
  <si>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</si>
  <si>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</si>
  <si>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</si>
  <si>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</si>
  <si>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</si>
  <si>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</si>
  <si>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</si>
  <si>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</si>
  <si>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</si>
  <si>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</si>
  <si>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</si>
  <si>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</si>
  <si>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</si>
  <si>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</si>
  <si>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</si>
  <si>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</si>
  <si>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</si>
  <si>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</si>
  <si>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</si>
  <si>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</si>
  <si>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</si>
  <si>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</si>
  <si>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</si>
  <si>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</si>
  <si>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</si>
  <si>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</si>
  <si>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</si>
  <si>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</si>
  <si>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</si>
  <si>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</si>
  <si>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</si>
  <si>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</si>
  <si>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</si>
  <si>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</si>
  <si>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</si>
  <si>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</si>
  <si>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</si>
  <si>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</si>
  <si>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</si>
  <si>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</si>
  <si>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</si>
  <si>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</si>
  <si>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</si>
  <si>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</si>
  <si>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</si>
  <si>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</si>
  <si>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</si>
  <si>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</si>
  <si>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</si>
  <si>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</si>
  <si>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</si>
  <si>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</si>
  <si>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</si>
  <si>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</si>
  <si>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</si>
  <si>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</si>
  <si>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</si>
  <si>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</si>
  <si>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</si>
  <si>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</si>
  <si>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</si>
  <si>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</si>
  <si>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</si>
  <si>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</si>
  <si>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</si>
  <si>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</si>
  <si>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</si>
  <si>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</si>
  <si>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</si>
  <si>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</si>
  <si>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</si>
  <si>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</si>
  <si>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</si>
  <si>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</si>
  <si>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</si>
  <si>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</si>
  <si>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</si>
  <si>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</si>
  <si>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</si>
  <si>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</si>
  <si>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</si>
  <si>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</si>
  <si>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</si>
  <si>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</si>
  <si>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</si>
  <si>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</si>
  <si>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</si>
  <si>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</si>
  <si>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</si>
  <si>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</si>
  <si>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</si>
  <si>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</si>
  <si>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</si>
  <si>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</si>
  <si>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</si>
  <si>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</si>
  <si>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</si>
  <si>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</si>
  <si>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</si>
  <si>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</si>
  <si>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</si>
  <si>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</si>
  <si>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</si>
  <si>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</si>
  <si>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</si>
  <si>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</si>
  <si>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</si>
  <si>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</si>
  <si>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</si>
  <si>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</si>
  <si>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</si>
  <si>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</si>
  <si>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</si>
  <si>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</si>
  <si>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</si>
  <si>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</si>
  <si>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</si>
  <si>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</si>
  <si>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</si>
  <si>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</si>
  <si>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</si>
  <si>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</si>
  <si>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</si>
  <si>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</si>
  <si>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</si>
  <si>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</si>
  <si>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</si>
  <si>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</si>
  <si>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</si>
  <si>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</si>
  <si>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</si>
  <si>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</si>
  <si>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</si>
  <si>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</si>
  <si>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</si>
  <si>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</si>
  <si>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</si>
  <si>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</si>
  <si>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</si>
  <si>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</si>
  <si>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</si>
  <si>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</si>
  <si>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</si>
  <si>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</si>
  <si>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</si>
  <si>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</si>
  <si>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</si>
  <si>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</si>
  <si>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</si>
  <si>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</si>
  <si>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</si>
  <si>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</si>
  <si>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</si>
  <si>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</si>
  <si>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</si>
  <si>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</si>
  <si>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</si>
  <si>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</si>
  <si>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</si>
  <si>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</si>
  <si>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</si>
  <si>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</si>
  <si>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</si>
  <si>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</si>
  <si>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</si>
  <si>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</si>
  <si>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</si>
  <si>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</si>
  <si>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</si>
  <si>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</si>
  <si>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</si>
  <si>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</si>
  <si>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</si>
  <si>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</si>
  <si>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</si>
  <si>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</si>
  <si>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</si>
  <si>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</si>
  <si>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</si>
  <si>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</si>
  <si>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</si>
  <si>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</si>
  <si>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</si>
  <si>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</si>
  <si>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</si>
  <si>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</si>
  <si>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</si>
  <si>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</si>
  <si>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</si>
  <si>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</si>
  <si>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</si>
  <si>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</si>
  <si>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</si>
  <si>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</si>
  <si>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</si>
  <si>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</si>
  <si>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</si>
  <si>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</si>
  <si>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</si>
  <si>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</si>
  <si>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</si>
  <si>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</si>
  <si>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</si>
  <si>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</si>
  <si>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</si>
  <si>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</si>
  <si>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</si>
  <si>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</si>
  <si>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</si>
  <si>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</si>
  <si>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</si>
  <si>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</si>
  <si>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</si>
  <si>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</si>
  <si>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</si>
  <si>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</si>
  <si>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</si>
  <si>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</si>
  <si>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</si>
  <si>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</si>
  <si>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</si>
  <si>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</si>
  <si>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</si>
  <si>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</si>
  <si>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</si>
  <si>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</si>
  <si>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</si>
  <si>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</si>
  <si>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</si>
  <si>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</si>
  <si>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</si>
  <si>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</si>
  <si>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</si>
  <si>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</si>
  <si>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</si>
  <si>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</si>
  <si>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</si>
  <si>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</si>
  <si>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</si>
  <si>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</si>
  <si>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</si>
  <si>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</si>
  <si>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</si>
  <si>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</si>
  <si>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</si>
  <si>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</si>
  <si>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</si>
  <si>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</si>
  <si>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</si>
  <si>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</si>
  <si>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</si>
  <si>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</si>
  <si>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</si>
  <si>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</si>
  <si>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</si>
  <si>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</si>
  <si>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</si>
  <si>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</si>
  <si>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</si>
  <si>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</si>
  <si>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</si>
  <si>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</si>
  <si>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</si>
  <si>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</si>
  <si>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</si>
  <si>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</si>
  <si>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</si>
  <si>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</si>
  <si>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</si>
  <si>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</si>
  <si>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</si>
  <si>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</si>
  <si>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</si>
  <si>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</si>
  <si>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</si>
  <si>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</si>
  <si>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</si>
  <si>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</si>
  <si>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</si>
  <si>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</si>
  <si>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</si>
  <si>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</si>
  <si>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</si>
  <si>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</si>
  <si>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</si>
  <si>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</si>
  <si>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</si>
  <si>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</si>
  <si>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</si>
  <si>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</si>
  <si>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</si>
  <si>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</si>
  <si>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</si>
  <si>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</si>
  <si>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</si>
  <si>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</si>
  <si>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</si>
  <si>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</si>
  <si>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</si>
  <si>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</si>
  <si>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</si>
  <si>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</si>
  <si>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</si>
  <si>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</si>
  <si>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</si>
  <si>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</si>
  <si>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</si>
  <si>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</si>
  <si>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</si>
  <si>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</si>
  <si>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</si>
  <si>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</si>
  <si>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</si>
  <si>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</si>
  <si>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</si>
  <si>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</si>
  <si>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</si>
  <si>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</si>
  <si>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</si>
  <si>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</si>
  <si>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</si>
  <si>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</si>
  <si>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</si>
  <si>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</si>
  <si>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</si>
  <si>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</si>
  <si>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</si>
  <si>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</si>
  <si>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</si>
  <si>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</si>
  <si>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</si>
  <si>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</si>
  <si>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</si>
  <si>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</si>
  <si>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</si>
  <si>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</si>
  <si>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</si>
  <si>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</si>
  <si>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</si>
  <si>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</si>
  <si>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</si>
  <si>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</si>
  <si>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</si>
  <si>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</si>
  <si>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</si>
  <si>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</si>
  <si>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</si>
  <si>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</si>
  <si>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</si>
  <si>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</si>
  <si>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</si>
  <si>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</si>
  <si>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</si>
  <si>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</si>
  <si>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</si>
  <si>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</si>
  <si>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</si>
  <si>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</si>
  <si>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</si>
  <si>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</si>
  <si>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</si>
  <si>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</si>
  <si>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</si>
  <si>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</si>
  <si>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</si>
  <si>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</si>
  <si>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</si>
  <si>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</si>
  <si>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</si>
  <si>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</si>
  <si>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</si>
  <si>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</si>
  <si>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</si>
  <si>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</si>
  <si>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</si>
  <si>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</si>
  <si>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</si>
  <si>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</si>
  <si>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</si>
  <si>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</si>
  <si>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</si>
  <si>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</si>
  <si>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</si>
  <si>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</si>
  <si>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</si>
  <si>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</si>
  <si>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</si>
  <si>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</si>
  <si>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</si>
  <si>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</si>
  <si>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</si>
  <si>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</si>
  <si>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</si>
  <si>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</si>
  <si>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</si>
  <si>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</si>
  <si>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</si>
  <si>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</si>
  <si>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</si>
  <si>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</si>
  <si>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</si>
  <si>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</si>
  <si>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</si>
  <si>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</si>
  <si>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</si>
  <si>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</si>
  <si>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</si>
  <si>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</si>
  <si>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</si>
  <si>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</si>
  <si>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</si>
  <si>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</si>
  <si>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</si>
  <si>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</si>
  <si>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</si>
  <si>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</si>
  <si>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</si>
  <si>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</si>
  <si>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</si>
  <si>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</si>
  <si>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</si>
  <si>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</si>
  <si>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</si>
  <si>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</si>
  <si>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</si>
  <si>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</si>
  <si>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</si>
  <si>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</si>
  <si>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</si>
  <si>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</si>
  <si>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</si>
  <si>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</si>
  <si>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</si>
  <si>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</si>
  <si>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</si>
  <si>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</si>
  <si>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</si>
  <si>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</si>
  <si>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</si>
  <si>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</si>
  <si>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</si>
  <si>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</si>
  <si>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</si>
  <si>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</si>
  <si>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</si>
  <si>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</si>
  <si>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</si>
  <si>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</si>
  <si>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</si>
  <si>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</si>
  <si>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</si>
  <si>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</si>
  <si>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</si>
  <si>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</si>
  <si>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</si>
  <si>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</si>
  <si>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</si>
  <si>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</si>
  <si>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</si>
  <si>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</si>
  <si>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</si>
  <si>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</si>
  <si>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</si>
  <si>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</si>
  <si>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</si>
  <si>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</si>
  <si>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</si>
  <si>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</si>
  <si>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</si>
  <si>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</si>
  <si>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</si>
  <si>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</si>
  <si>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</si>
  <si>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</si>
  <si>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</si>
  <si>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</si>
  <si>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</si>
  <si>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</si>
  <si>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</si>
  <si>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</si>
  <si>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</si>
  <si>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</si>
  <si>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</si>
  <si>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</si>
  <si>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</si>
  <si>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</si>
  <si>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</si>
  <si>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</si>
  <si>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</si>
  <si>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</si>
  <si>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</si>
  <si>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</si>
  <si>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</si>
  <si>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</si>
  <si>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</si>
  <si>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</si>
  <si>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</si>
  <si>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</si>
  <si>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</si>
  <si>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</si>
  <si>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</si>
  <si>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</si>
  <si>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</si>
  <si>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</si>
  <si>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</si>
  <si>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</si>
  <si>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</si>
  <si>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</si>
  <si>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</si>
  <si>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</si>
  <si>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</si>
  <si>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</si>
  <si>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</si>
  <si>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</si>
  <si>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</si>
  <si>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</si>
  <si>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</si>
  <si>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</si>
  <si>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</si>
  <si>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</si>
  <si>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</si>
  <si>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</si>
  <si>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</si>
  <si>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</si>
  <si>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</si>
  <si>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</si>
  <si>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</si>
  <si>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</si>
  <si>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</si>
  <si>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</si>
  <si>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</si>
  <si>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</si>
  <si>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</si>
  <si>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</si>
  <si>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</si>
  <si>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</si>
  <si>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</si>
  <si>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</si>
  <si>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</si>
  <si>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</si>
  <si>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</si>
  <si>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</si>
  <si>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</si>
  <si>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</si>
  <si>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</si>
  <si>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</si>
  <si>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</si>
  <si>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</si>
  <si>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</si>
  <si>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</si>
  <si>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</si>
  <si>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</si>
  <si>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</si>
  <si>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</si>
  <si>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</si>
  <si>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</si>
  <si>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</si>
  <si>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</si>
  <si>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</si>
  <si>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</si>
  <si>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</si>
  <si>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</si>
  <si>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</si>
  <si>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</si>
  <si>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</si>
  <si>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</si>
  <si>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</si>
  <si>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</si>
  <si>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</si>
  <si>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</si>
  <si>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</si>
  <si>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</si>
  <si>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</si>
  <si>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</si>
  <si>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</si>
  <si>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</si>
  <si>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</si>
  <si>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</si>
  <si>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</si>
  <si>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</si>
  <si>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</si>
  <si>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</si>
  <si>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</si>
  <si>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</si>
  <si>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</si>
  <si>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</si>
  <si>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</si>
  <si>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</si>
  <si>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</si>
  <si>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</si>
  <si>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</si>
  <si>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</si>
  <si>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</si>
  <si>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</si>
  <si>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</si>
  <si>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</si>
  <si>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</si>
  <si>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</si>
  <si>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</si>
  <si>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</si>
  <si>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</si>
  <si>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</si>
  <si>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</si>
  <si>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</si>
  <si>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</si>
  <si>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</si>
  <si>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</si>
  <si>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</si>
  <si>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</si>
  <si>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</si>
  <si>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</si>
  <si>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</si>
  <si>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</si>
  <si>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</si>
  <si>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</si>
  <si>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</si>
  <si>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</si>
  <si>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</si>
  <si>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</si>
  <si>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</si>
  <si>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</si>
  <si>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</si>
  <si>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</si>
  <si>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</si>
  <si>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</si>
  <si>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</si>
  <si>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</si>
  <si>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</si>
  <si>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</si>
  <si>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</si>
  <si>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</si>
  <si>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</si>
  <si>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</si>
  <si>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</si>
  <si>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</si>
  <si>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</si>
  <si>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</si>
  <si>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</si>
  <si>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</si>
  <si>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</si>
  <si>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</si>
  <si>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</si>
  <si>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</si>
  <si>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</si>
  <si>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</si>
  <si>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</si>
  <si>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</si>
  <si>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</si>
  <si>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</si>
  <si>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</si>
  <si>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</si>
  <si>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</si>
  <si>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</si>
  <si>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</si>
  <si>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</si>
  <si>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</si>
  <si>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</si>
  <si>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</si>
  <si>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</si>
  <si>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</si>
  <si>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</si>
  <si>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</si>
  <si>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</si>
  <si>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</si>
  <si>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</si>
  <si>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</si>
  <si>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</si>
  <si>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</si>
  <si>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</si>
  <si>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</si>
  <si>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</si>
  <si>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</si>
  <si>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</si>
  <si>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</si>
  <si>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</si>
  <si>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</si>
  <si>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</si>
  <si>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</si>
  <si>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</si>
  <si>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</si>
  <si>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</si>
  <si>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</si>
  <si>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</si>
  <si>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</si>
  <si>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</si>
  <si>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</si>
  <si>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</si>
  <si>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</si>
  <si>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</si>
  <si>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</si>
  <si>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</si>
  <si>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</si>
  <si>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</si>
  <si>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</si>
  <si>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</si>
  <si>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</si>
  <si>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</si>
  <si>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</si>
  <si>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</si>
  <si>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</si>
  <si>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</si>
  <si>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</si>
  <si>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</si>
  <si>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</si>
  <si>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</si>
  <si>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</si>
  <si>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</si>
  <si>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</si>
  <si>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</si>
  <si>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</si>
  <si>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</si>
  <si>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</si>
  <si>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</si>
  <si>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</si>
  <si>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</si>
  <si>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</si>
  <si>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</si>
  <si>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</si>
  <si>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</si>
  <si>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</si>
  <si>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</si>
  <si>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</si>
  <si>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</si>
  <si>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</si>
  <si>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</si>
  <si>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</si>
  <si>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</si>
  <si>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</si>
  <si>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</si>
  <si>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</si>
  <si>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</si>
  <si>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</si>
  <si>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</si>
  <si>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</si>
  <si>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</si>
  <si>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</si>
  <si>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</si>
  <si>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</si>
  <si>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</si>
  <si>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</si>
  <si>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</si>
  <si>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</si>
  <si>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</si>
  <si>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</si>
  <si>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</si>
  <si>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</si>
  <si>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</si>
  <si>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</si>
  <si>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</si>
  <si>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</si>
  <si>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</si>
  <si>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</si>
  <si>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</si>
  <si>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</si>
  <si>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</si>
  <si>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</si>
  <si>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</si>
  <si>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</si>
  <si>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</si>
  <si>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</si>
  <si>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</si>
  <si>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</si>
  <si>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</si>
  <si>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</si>
  <si>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</si>
  <si>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</si>
  <si>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</si>
  <si>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</si>
  <si>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</si>
  <si>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</si>
  <si>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</si>
  <si>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</si>
  <si>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</si>
  <si>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</si>
  <si>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</si>
  <si>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</si>
  <si>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</si>
  <si>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</si>
  <si>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</si>
  <si>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</si>
  <si>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</si>
  <si>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</si>
  <si>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</si>
  <si>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</si>
  <si>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</si>
  <si>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</si>
  <si>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</si>
  <si>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</si>
  <si>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</si>
  <si>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</si>
  <si>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</si>
  <si>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</si>
  <si>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</si>
  <si>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</si>
  <si>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</si>
  <si>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</si>
  <si>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</si>
  <si>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</si>
  <si>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</si>
  <si>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</si>
  <si>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</si>
  <si>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</si>
  <si>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</si>
  <si>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</si>
  <si>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</si>
  <si>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</si>
  <si>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</si>
  <si>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</si>
  <si>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</si>
  <si>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</si>
  <si>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</si>
  <si>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</si>
  <si>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</si>
  <si>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</si>
  <si>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</si>
  <si>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</si>
  <si>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</si>
  <si>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</si>
  <si>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</si>
  <si>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</si>
  <si>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</si>
  <si>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</si>
  <si>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</si>
  <si>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</si>
  <si>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</si>
  <si>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</si>
  <si>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</si>
  <si>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</si>
  <si>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</si>
  <si>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</si>
  <si>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</si>
  <si>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</si>
  <si>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</si>
  <si>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</si>
  <si>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</si>
  <si>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</si>
  <si>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</si>
  <si>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</si>
  <si>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</si>
  <si>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</si>
  <si>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</si>
  <si>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</si>
  <si>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</si>
  <si>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</si>
  <si>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</si>
  <si>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</si>
  <si>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</si>
  <si>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</si>
  <si>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</si>
  <si>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</si>
  <si>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</si>
  <si>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</si>
  <si>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</si>
  <si>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</si>
  <si>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</si>
  <si>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</si>
  <si>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</si>
  <si>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</si>
  <si>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</si>
  <si>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</si>
  <si>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</si>
  <si>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</si>
  <si>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</si>
  <si>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</si>
  <si>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</si>
  <si>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</si>
  <si>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</si>
  <si>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</si>
  <si>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</si>
  <si>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</si>
  <si>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</si>
  <si>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</si>
  <si>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</si>
  <si>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</si>
  <si>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</si>
  <si>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</si>
  <si>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</si>
  <si>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</si>
  <si>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</si>
  <si>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</si>
  <si>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</si>
  <si>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</si>
  <si>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</si>
  <si>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</si>
  <si>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</si>
  <si>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</si>
  <si>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</si>
  <si>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</si>
  <si>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</si>
  <si>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</si>
  <si>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</si>
  <si>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</si>
  <si>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</si>
  <si>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</si>
  <si>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</si>
  <si>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</si>
  <si>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</si>
  <si>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</si>
  <si>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</si>
  <si>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</si>
  <si>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</si>
  <si>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</si>
  <si>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</si>
  <si>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</si>
  <si>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</si>
  <si>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</si>
  <si>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</si>
  <si>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</si>
  <si>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</si>
  <si>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</si>
  <si>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</si>
  <si>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</si>
  <si>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</si>
  <si>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</si>
  <si>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</si>
  <si>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</si>
  <si>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</si>
  <si>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</si>
  <si>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</si>
  <si>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</si>
  <si>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</si>
  <si>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</si>
  <si>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</si>
  <si>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Count of state</t>
  </si>
  <si>
    <t>Row Labels</t>
  </si>
  <si>
    <t>Grand Total</t>
  </si>
  <si>
    <t>Column Labels</t>
  </si>
  <si>
    <t>(All)</t>
  </si>
  <si>
    <t>Count of 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</si>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</sst>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(Recovered).xlsx]pivot table1!PivotTable1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D-4AF2-9680-D71F94199808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D-4AF2-9680-D71F94199808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D-4AF2-9680-D71F94199808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D-4AF2-9680-D71F94199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944191"/>
        <c:axId val="1402942943"/>
      </c:barChart>
      <c:catAx>
        <c:axId val="140294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42943"/>
        <c:crosses val="autoZero"/>
        <c:auto val="1"/>
        <c:lblAlgn val="ctr"/>
        <c:lblOffset val="100"/>
        <c:noMultiLvlLbl val="0"/>
      </c:catAx>
      <c:valAx>
        <c:axId val="14029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4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(Recovered).xlsx]pivot table 2 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7-4624-98E6-C2F6D8BBF7AE}"/>
            </c:ext>
          </c:extLst>
        </c:ser>
        <c:ser>
          <c:idx val="1"/>
          <c:order val="1"/>
          <c:tx>
            <c:strRef>
              <c:f>'pivot table 2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7-4624-98E6-C2F6D8BBF7AE}"/>
            </c:ext>
          </c:extLst>
        </c:ser>
        <c:ser>
          <c:idx val="2"/>
          <c:order val="2"/>
          <c:tx>
            <c:strRef>
              <c:f>'pivot table 2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7-4624-98E6-C2F6D8BBF7AE}"/>
            </c:ext>
          </c:extLst>
        </c:ser>
        <c:ser>
          <c:idx val="3"/>
          <c:order val="3"/>
          <c:tx>
            <c:strRef>
              <c:f>'pivot table 2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37-4624-98E6-C2F6D8BB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8085647"/>
        <c:axId val="1458090223"/>
      </c:barChart>
      <c:catAx>
        <c:axId val="14580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90223"/>
        <c:crosses val="autoZero"/>
        <c:auto val="0"/>
        <c:lblAlgn val="ctr"/>
        <c:lblOffset val="100"/>
        <c:tickLblSkip val="1"/>
        <c:noMultiLvlLbl val="0"/>
      </c:catAx>
      <c:valAx>
        <c:axId val="14580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(Recovered).xlsx]pivot table 3!PivotTable3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8-46B9-89CE-56E49F836BA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8-46B9-89CE-56E49F836BA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78-46B9-89CE-56E49F836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8087727"/>
        <c:axId val="1458088559"/>
      </c:lineChart>
      <c:catAx>
        <c:axId val="145808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88559"/>
        <c:crosses val="autoZero"/>
        <c:auto val="1"/>
        <c:lblAlgn val="ctr"/>
        <c:lblOffset val="100"/>
        <c:noMultiLvlLbl val="0"/>
      </c:catAx>
      <c:valAx>
        <c:axId val="1458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8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965660542432199E-2"/>
          <c:y val="0.18739756488772236"/>
          <c:w val="0.86985520559930007"/>
          <c:h val="0.59796627252460655"/>
        </c:manualLayout>
      </c:layout>
      <c:lineChart>
        <c:grouping val="standard"/>
        <c:varyColors val="0"/>
        <c:ser>
          <c:idx val="0"/>
          <c:order val="0"/>
          <c:tx>
            <c:strRef>
              <c:f>'data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C-4C18-BDA1-60A6FA2594D7}"/>
            </c:ext>
          </c:extLst>
        </c:ser>
        <c:ser>
          <c:idx val="1"/>
          <c:order val="1"/>
          <c:tx>
            <c:strRef>
              <c:f>'data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C-4C18-BDA1-60A6FA2594D7}"/>
            </c:ext>
          </c:extLst>
        </c:ser>
        <c:ser>
          <c:idx val="2"/>
          <c:order val="2"/>
          <c:tx>
            <c:strRef>
              <c:f>'data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C-4C18-BDA1-60A6FA259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517567"/>
        <c:axId val="316519647"/>
      </c:lineChart>
      <c:catAx>
        <c:axId val="3165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9647"/>
        <c:crosses val="autoZero"/>
        <c:auto val="1"/>
        <c:lblAlgn val="ctr"/>
        <c:lblOffset val="100"/>
        <c:noMultiLvlLbl val="0"/>
      </c:catAx>
      <c:valAx>
        <c:axId val="31651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</xdr:colOff>
      <xdr:row>0</xdr:row>
      <xdr:rowOff>63500</xdr:rowOff>
    </xdr:from>
    <xdr:to>
      <xdr:col>14</xdr:col>
      <xdr:colOff>552450</xdr:colOff>
      <xdr:row>20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212724</xdr:colOff>
      <xdr:row>0</xdr:row>
      <xdr:rowOff>31750</xdr:rowOff>
    </xdr:from>
    <xdr:to>
      <xdr:col>16</xdr:col>
      <xdr:colOff>190499</xdr:colOff>
      <xdr:row>21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377824</xdr:colOff>
      <xdr:row>0</xdr:row>
      <xdr:rowOff>88900</xdr:rowOff>
    </xdr:from>
    <xdr:to>
      <xdr:col>14</xdr:col>
      <xdr:colOff>355599</xdr:colOff>
      <xdr:row>18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130928</xdr:colOff>
      <xdr:row>13</xdr:row>
      <xdr:rowOff>173347</xdr:rowOff>
    </xdr:from>
    <xdr:to>
      <xdr:col>11</xdr:col>
      <xdr:colOff>45825</xdr:colOff>
      <xdr:row>39</xdr:row>
      <xdr:rowOff>111287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nder Kaur Dole" refreshedDate="43399.5303609953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30231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nder Kaur Dole" refreshedDate="43399.60297488425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30231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59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1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7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203.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7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8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7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7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6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9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4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5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02.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68.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22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83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62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0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6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7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341.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73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87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3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85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2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50.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9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9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97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1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8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58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5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55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8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5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74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7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9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23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8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13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76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07.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14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85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8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6.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105.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85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01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8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98.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82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72.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68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8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44.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74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8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209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368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7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5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61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6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81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85.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5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8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7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6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5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76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74.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8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72.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96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7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83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85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33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78.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92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09.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8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85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63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7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7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9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5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9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30.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9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32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8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3.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5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1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3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6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1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2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2.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30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9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3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2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32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67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6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2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8.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7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7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7.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.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2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22.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44.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57.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15.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9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6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9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123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17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71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01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46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5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15.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47.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20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333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439.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537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9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63.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9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40.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04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84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48.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871.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9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2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34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22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0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530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82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3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147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4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5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432.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9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3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7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8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137.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297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1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7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3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2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21.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272.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211.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8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0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09.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5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59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86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343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5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78.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7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27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2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6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52.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13.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3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20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83.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8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2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22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90.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2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63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8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36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22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272.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3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95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8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91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30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6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7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98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21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8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212.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31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93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5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7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45.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3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6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545.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01.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6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66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40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0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38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8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03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232.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0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63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11.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84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17.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1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31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38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8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58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6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152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6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7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23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7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32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5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78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3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27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47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71.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6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8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98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4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4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53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230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8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51.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66.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9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0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8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88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92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87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81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71.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6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9.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7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7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7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9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55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1.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72.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7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2.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86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6.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6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4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9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3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1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2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3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3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3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28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30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1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9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1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8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6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4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79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3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9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5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73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.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.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3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5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.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4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29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6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80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02.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19.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5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68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29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7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7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8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6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4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58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6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8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78.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9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18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60.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1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30.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6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29.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0.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0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4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.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2.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2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6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0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3.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8.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7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7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8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8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7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1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81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2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660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5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79.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6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7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1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0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62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64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10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50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12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9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0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18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.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6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18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0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2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0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4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77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4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5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0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65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3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8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48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3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6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267.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95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21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92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20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42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0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2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2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68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52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25.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98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98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86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44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91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171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11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1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7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48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1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26.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0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7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7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0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8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90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08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76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8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7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2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0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00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5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4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3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6.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5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4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7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91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56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10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93.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5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1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61.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5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1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8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67.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7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4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95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89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64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0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81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8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80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79.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8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6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8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92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2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77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7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6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87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61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8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9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106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9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99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7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5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7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26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27.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71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0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78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73.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9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06.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5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97.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71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9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76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48.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4.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0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17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4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83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308.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7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2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1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101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3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60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14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7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7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2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22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4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8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1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0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5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3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5.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20.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2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7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4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5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.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22.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3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4.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5.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3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5.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7.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5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5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4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9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21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22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.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5.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6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2.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1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4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4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79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1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49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9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4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1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7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2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3.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22.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9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89.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89.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4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4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27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2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1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6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4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4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2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88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6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0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5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115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62.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23.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20.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8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223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1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94.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8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9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90.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1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8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26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5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6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4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9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161.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61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7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150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5.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2.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9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75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3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1.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51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6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0.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53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80.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8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7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22.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49.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23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4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6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8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7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2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2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3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10.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1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0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2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1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2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3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4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0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8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4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0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1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8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2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9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7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88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52.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39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83.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1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5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14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106.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3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01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8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81.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7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2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1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78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3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0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0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78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667.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8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30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20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2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0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0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51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2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6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4.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5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42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2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74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68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0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92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5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13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5227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7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5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39.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5.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441.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9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76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1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8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0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92.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7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30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9.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57.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4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66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3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275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8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259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72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0.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2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9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16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82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6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33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80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88.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97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9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1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7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8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7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7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79.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1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10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8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4.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73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6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76.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4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2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7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6.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7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43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54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94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2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5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212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58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6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66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64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8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9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10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81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9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3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80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7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2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19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67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5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131.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9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36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255.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6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88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7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78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27.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14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21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73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6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31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4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9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52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93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12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16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07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23.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89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4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61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0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7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69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9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3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87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5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00.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368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3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8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6.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3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8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6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39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5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6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1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9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220.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29.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86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198.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52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7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357.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197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214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223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237.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8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9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1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78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24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1071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0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7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.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2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4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.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25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21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89.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73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224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7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6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6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25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5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44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82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4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5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12.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88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2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2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3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295.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17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2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9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22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2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04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24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38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442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393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2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352.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20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74.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1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0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32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1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8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6.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2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5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7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0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45.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60.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8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6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9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72.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96.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7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6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6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9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6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6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9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2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30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5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7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83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59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71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29.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04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7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4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9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95.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44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74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7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6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95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5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5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93.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63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8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1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60.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96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75.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07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9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60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85.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7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7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6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19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7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64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0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2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7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05.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10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29.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4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9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9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6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8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8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93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57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85.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78.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7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83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5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71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492.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1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10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5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3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5.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1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8.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7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2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52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1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3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9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6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1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2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4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2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9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37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6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81.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71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3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01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2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3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55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2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63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7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1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0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111.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6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7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33.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1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9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8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9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2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4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2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17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2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9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94.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3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5.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04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36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6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8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9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2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4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6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0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25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6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25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43.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7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5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9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68.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94.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9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74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77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9.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98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7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6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8.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81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4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7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27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68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6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2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6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7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7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2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73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65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40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3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72.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69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2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9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45.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83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21.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9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68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80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10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5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59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127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75.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5.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1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81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74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67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74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68.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42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8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87.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81.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4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7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50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5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.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61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7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7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87.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9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2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73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8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68.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7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76.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85.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9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4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0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7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10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1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03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0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504.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16.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209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288.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1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6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2522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24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038.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2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4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86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344.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329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4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39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90.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5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3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249.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6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770.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82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86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387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397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23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916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0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45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1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388.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2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41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611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07.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464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15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8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3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14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1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009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64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29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57.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75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26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7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51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28.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895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0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2528.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7135.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37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700.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75.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27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132.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8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2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4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46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9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29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02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27.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425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31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17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68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447.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427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9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364.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31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257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59.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5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3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49.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4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54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6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760.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43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321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8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44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67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3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353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3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8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59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8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1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5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98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3001.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877.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4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8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90.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95.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923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79.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30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11.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5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493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45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5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89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47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7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8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74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69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03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6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4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95.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9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37.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8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7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2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96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6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97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8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78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8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30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83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76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75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4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73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7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12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3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96.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91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61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5.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14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32.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50.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2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8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2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0.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9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.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3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42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5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.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8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64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88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9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9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6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23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53.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0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76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08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8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3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98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9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9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92.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0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8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275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24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25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2288.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295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36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72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2159.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674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7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11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7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2640.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9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02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205.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712.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8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0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89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68.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6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8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91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58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118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58.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94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6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99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60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8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16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9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0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269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74.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14.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22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65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31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162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74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361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5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608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6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0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83.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84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942.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6614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333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2313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78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24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17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74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77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30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60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8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28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36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402.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036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205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9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67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8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312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58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92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35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19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805.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150.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83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09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243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90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7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86.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9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4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9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98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74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82.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0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5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1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62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66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76.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67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9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4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6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96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8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5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72.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12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0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0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3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9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9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57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826.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93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66.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03.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83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5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4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92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9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1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3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4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7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940.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395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15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32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13.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2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5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84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61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34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99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54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2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5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7.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4.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7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4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0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4.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1.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8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25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2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08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24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25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8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4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3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8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58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50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74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1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15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9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2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1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9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9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84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1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95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7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82.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80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69.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2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2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7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6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9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8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03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74.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5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0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62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04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7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4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6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8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04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68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6.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7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5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4.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186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7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2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4.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5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21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20.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72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9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86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9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9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80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9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23.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59.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60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4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79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6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8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8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84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7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88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2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69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7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25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79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62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0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7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3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6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0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5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25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6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6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8.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0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407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75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212.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934.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247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40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6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49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35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22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23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64.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2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76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18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9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20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697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305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02.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8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423.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0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8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4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65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1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200.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89.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27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6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18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5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6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87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767.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2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271.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3.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9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4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1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3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2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1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93.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80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03.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84.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82.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64.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99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47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4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4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8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9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22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2.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4.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74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9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87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372.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64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2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2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8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13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6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210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0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53.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22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8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865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1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5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65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2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5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29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63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2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70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13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0231.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658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90.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5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81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87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6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3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3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12.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3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21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6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.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21.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3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20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6.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23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7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61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62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85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5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6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9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76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6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8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98.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12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23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7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34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6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9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09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84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1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8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9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1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8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2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55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81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04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9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63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71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91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5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81.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0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1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95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4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59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8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7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35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8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7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.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1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7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2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1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8.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0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2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6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1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6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34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2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7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2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5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3.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7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2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50.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7.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7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81.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71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78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7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8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9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66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6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1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4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3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5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8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2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0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7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48.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2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92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6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98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1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6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0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94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06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2.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7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72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73.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66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11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0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62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6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8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87.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6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70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8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6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58.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7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28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09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6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9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24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06.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1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02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63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2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86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74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3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3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71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9.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32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73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5.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09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81.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54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1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23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8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25.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33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22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7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7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8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686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20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22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122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6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72.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82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1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32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98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24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84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06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0.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7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9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1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3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0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9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88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4.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2.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1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3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5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1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3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2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9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5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9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4.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7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36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4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69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51.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0.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3.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3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0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0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1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1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6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7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7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5.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.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52.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1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65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9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4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02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6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86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88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245.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95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7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91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92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79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89.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9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91.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8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54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85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92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2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91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11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8.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6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8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8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2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8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82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6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2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88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76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6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8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8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3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5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.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4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7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2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5.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7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4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9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72.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2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8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1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67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4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9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8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1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04.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5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70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2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7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69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5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3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94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78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107.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05.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8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95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0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67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4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5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8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5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81.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50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96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57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65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8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8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43.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96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73.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01.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9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74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18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7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3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14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9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8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8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9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49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6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93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5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08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04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68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88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84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7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7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58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96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53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7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96.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6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50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3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7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6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95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7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8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89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1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01.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76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75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6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14.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63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89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9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5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7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7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72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34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99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2.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6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9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6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2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87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6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7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7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71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87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9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92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1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54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7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75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8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9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9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70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7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6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70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89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83.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7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77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8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7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78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70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6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32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64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86.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9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1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63.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53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9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4.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6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7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7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7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65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9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59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8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6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7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7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3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8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5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7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7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74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88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20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7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84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6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8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2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8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37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5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2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77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9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8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4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72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4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9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7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72.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8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76.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8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9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7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9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03.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97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7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90.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85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3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65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71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68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5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76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93.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7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5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1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4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66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6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77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95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95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58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7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6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8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03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97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75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8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0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75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09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08.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97.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9.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9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7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9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8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79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22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62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7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7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8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9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7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0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0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46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7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65.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05.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9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2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7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8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7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89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7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7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70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7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71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6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71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65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8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69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5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6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8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6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74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5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71.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64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9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6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9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8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6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01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6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7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7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6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8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7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8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0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5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66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65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8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93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60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57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7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84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3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5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6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2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8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9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7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9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6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71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71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7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6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0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90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75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1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78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68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70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6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66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7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81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77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5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9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86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6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8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8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90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61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6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68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09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78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74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1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9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9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9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6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87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96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93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00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8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89.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8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78.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5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9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0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90.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5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3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2.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4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4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4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8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6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3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0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97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7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65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60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57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73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70.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56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4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80.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77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6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70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79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71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2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5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73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10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88.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1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3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2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9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7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2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1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71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83.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66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6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23.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0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69.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9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76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81.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4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1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67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60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99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6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9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5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142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7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7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7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7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82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7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9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1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9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7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7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12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7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7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66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7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79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5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9.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6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9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9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8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1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9.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86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8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6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9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82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5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00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09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8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64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76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62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9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4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63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9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6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69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74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60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6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8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6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63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1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6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8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5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9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3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57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7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72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0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5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7.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5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68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8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8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3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5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6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251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1.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2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45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5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2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7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5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0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2.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0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2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2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7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4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9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41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9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6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36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8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1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4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7.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6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33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8.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4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2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2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3.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4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5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1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3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9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2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2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40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5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1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2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9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4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5.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2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2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1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3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4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9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3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6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3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6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54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5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9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3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3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3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1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6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0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2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6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6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5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7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4.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59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1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03.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7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82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7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7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6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9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4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5.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02.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68.5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22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83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62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0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62.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7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341.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73.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8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85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2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50.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9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9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7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9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1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8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58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5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55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8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5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74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7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9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23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8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13.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76.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7.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40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85.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89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6.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5.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85.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01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8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98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82.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2.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68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81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44.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7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74.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8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209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68.5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7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1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5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1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6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81.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85.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5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8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7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5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74.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8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72.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6.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77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83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85.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33.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78.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4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92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09.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8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85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63.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7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7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.5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9.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45.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9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30.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9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32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8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3.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.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1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3.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.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1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2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2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2.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.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.5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30.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9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2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32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67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6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2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28.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.5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.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7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7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2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7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.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2.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22.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44.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57.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15.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9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0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6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9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23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7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271.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01.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46.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5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15.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47.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20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333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9.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537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97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63.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9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540.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04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4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48.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871.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0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9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2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1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34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2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0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530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82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23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147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0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4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5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32.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39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23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27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68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37.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2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297.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1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7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3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24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21.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272.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11.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00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8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09.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5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59.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86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43.5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5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78.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70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27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2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6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252.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13.5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3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20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83.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8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2.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22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7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0.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42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63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8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36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22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72.5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33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95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8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91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30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6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7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98.5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1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8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212.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31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93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5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45.5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3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6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545.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201.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6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66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40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0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38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03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9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232.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0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63.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11.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84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17.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1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31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38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82.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58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67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52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6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7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23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97.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32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95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78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39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27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47.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71.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56.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8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98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4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4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53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230.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8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51.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66.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9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87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88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92.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87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8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81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71.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6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69.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7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67.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7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9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3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55.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1.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72.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76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02.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86.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.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6.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4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3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1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.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.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2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1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.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3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3.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3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8.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.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.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30.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9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1.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8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.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6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4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79.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3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9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5.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73.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.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.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.5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2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.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3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5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3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.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4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9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6.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0.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7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02.5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19.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5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8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29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7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68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4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8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76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8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78.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9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18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60.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.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.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.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30.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1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.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2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6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9.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0.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.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.5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4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.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.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3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.5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.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.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.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6.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0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3.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8.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5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7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.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7.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8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8.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.5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.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7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1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81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2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660.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5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79.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6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7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1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0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2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64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10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50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12.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9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6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0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8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.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6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18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.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0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2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0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54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7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.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7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9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4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2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0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65.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3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4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.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8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486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3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6.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267.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95.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1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8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3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.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92.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20.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42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0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2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2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68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2.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1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25.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98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98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86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4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91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71.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211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1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7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48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81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26.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0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77.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7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0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8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90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08.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76.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8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7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2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60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00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5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.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4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3.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46.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.5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5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4.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5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79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91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6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0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93.5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65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1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61.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5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1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8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67.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7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4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5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89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0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64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04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81.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8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80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79.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87.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8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6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8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92.5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28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77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7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6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87.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61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8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94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06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9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99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7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5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2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7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26.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27.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71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0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78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73.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9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03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06.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5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97.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71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9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76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48.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84.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0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17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4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0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83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08.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7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2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1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01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3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0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14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7.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7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2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2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4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8.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0.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5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3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.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20.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29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7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4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4.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5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2.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22.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.5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4.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5.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3.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5.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.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7.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5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5.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4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9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21.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22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4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.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5.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.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12.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4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6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79.5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18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5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49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9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4.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1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7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2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15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3.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22.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9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3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89.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89.5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2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.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04.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4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8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27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2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5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10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6.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.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4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4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2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5.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88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7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6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.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115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62.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23.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0.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8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223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1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41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94.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84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9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590.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1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0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8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26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5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4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9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61.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61.5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0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7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50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5.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.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2.5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75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.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51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6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0.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3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6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80.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8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.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7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22.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49.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3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3.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4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6.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8.5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2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.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.5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7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2.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.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2.5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.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3.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2.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.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.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3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.5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39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.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10.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1.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.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4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.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.5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1.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2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3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4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.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.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.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48.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40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0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1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8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2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9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7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7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88.5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18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52.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9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83.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1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55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14.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06.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3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01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8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81.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7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2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1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7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78.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3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0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0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78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667.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84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30.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20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2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0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0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51.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2.5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2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6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4.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5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42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2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74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68.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05.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92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5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3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5227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70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155.5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239.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35.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441.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0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9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76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1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80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0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92.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7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0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49.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57.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4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66.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31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275.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8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59.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72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50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0.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2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9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16.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82.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64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33.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80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88.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97.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9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8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1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7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8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7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7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79.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1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10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8.5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4.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73.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2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6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76.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4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.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2.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7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26.5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22.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7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43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54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94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2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12.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58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66.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64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18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9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10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81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8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97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2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3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80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7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2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9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67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5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31.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9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36.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255.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6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88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7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78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27.5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40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10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3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6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31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4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90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2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152.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93.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2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116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07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23.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89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6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61.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0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7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69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9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3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87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5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0.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368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1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3.5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8.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1.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6.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.5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.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9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.5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3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1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8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6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6.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9.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1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5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6.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.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.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.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9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220.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29.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86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98.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529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7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357.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97.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14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223.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37.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8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9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1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789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24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071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0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37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.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1.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4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1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.5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2.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.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2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25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1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89.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73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224.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7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4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6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6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25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5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44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82.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5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12.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88.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2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3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295.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17.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5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0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2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2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04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24.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389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42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393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2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352.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20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74.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1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0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.5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32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28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4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2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4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8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6.5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2.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.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1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7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6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.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45.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.5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60.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.5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5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.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.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8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6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5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9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72.5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96.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7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6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9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6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6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90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2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30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5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7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83.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59.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71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29.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04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77.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94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9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95.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44.5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74.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7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6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8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95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9.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5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93.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63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8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1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60.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96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75.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07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9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60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85.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7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7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19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7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64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0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82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7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05.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0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29.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04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09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9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6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8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8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93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57.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85.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8.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7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83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15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71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492.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1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0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5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5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35.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1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8.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.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7.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2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2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1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.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3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9.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6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1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2.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7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.5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2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9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.5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37.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.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6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1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.5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81.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71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3.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01.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27.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3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55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2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163.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7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71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0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11.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6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7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33.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1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9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8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4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9.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2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74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2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17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2.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29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94.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1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8.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3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5.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04.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36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6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8.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19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2.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14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6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5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10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25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6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25.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5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3.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7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5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9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68.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1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94.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7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9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74.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77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9.5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98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7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00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6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8.5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81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44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04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7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27.5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68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6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2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7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7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2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6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73.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65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5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40.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6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2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3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72.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69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6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2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9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45.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10.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83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21.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9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68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80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10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65.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59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27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75.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95.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1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81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74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67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74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68.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42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8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87.5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81.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71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6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50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3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5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.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61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7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7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87.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9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2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73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8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68.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87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76.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85.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93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4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00.5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7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3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10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1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3.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0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504.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16.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209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288.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4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1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6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522.5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24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1038.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440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86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44.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329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39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90.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75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3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49.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6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770.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82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86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87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397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23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916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0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45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15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88.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3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1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11.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707.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464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15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8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1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3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.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35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.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5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14.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19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009.5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64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29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75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26.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7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51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028.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895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0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2528.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7135.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37.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700.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75.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27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132.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8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2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4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46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9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329.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02.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27.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425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31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17.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68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447.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427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9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64.5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1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257.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59.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5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3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49.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4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54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69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760.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43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321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8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4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1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67.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3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53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34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8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59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78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71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5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98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3001.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877.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4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8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90.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5.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923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79.5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30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11.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5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93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445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5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89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47.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79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8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74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69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03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68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4.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95.5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9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37.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8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7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2.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96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6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97.5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8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78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8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30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83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76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75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4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73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7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06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2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3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96.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91.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61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8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.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7.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14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32.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.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0.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2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1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8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2.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0.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9.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.5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3.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4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42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5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8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64.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88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9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2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89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3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53.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0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76.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08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8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3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98.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9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9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9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92.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0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8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75.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24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5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288.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295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6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72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159.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674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7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17.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7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640.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39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9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02.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05.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12.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8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0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89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68.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6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8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91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58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18.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58.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94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6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99.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60.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8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6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96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69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074.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14.5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22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5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3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31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162.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74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61.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5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08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6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0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2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83.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84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942.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6614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33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313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78.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24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17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74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77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30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60.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8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328.5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36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402.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036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05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9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67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88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312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58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92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35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19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805.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150.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83.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09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243.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90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7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86.5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9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4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98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98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74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82.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0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5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1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62.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6.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76.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67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2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79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4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60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96.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8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54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72.5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2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0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0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90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9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57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826.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93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66.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03.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83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5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6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4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92.5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9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51.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6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4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7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940.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395.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15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32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13.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2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5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84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61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34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99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54.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.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.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.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2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.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1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9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5.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7.5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4.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.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4.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.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4.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.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4.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1.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8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.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2.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25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.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.5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.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.5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.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2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1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08.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24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5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8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4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39.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8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58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1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50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74.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1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15.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99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2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9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9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4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1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95.5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7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82.5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80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69.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72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2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7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6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9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8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0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3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74.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5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0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62.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.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04.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7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48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6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8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04.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68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6.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9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7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8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5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4.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186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7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.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14.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1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5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1.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20.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6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9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72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9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7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86.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9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90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80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9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23.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59.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60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4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79.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6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8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8.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84.5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7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88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27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69.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7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25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79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62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0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7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77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3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6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60.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1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1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.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3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.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6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.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.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5.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25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6.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6.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8.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40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407.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75.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12.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934.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47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0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490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5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22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3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64.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2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76.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18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9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20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697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05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02.5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8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423.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0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8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4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65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1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200.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89.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7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6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18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5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6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87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767.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2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271.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3.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9.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4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3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81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3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6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.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1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93.5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80.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03.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84.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82.5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64.5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99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68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47.5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4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4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7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8.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9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22.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2.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1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4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.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4.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.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.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39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74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.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9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87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72.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64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0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2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8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3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6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210.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0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53.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22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5.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865.5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1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58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65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2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5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0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9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63.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426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70.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3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13.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0231.5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658.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90.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5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81.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87.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60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3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3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2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2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.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12.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3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21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6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.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2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21.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.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13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20.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1.5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6.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13.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23.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7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61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62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85.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65.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6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6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6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8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98.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2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3.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7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34.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6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9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9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84.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1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82.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9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1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8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2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55.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81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04.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9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63.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71.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91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5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81.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0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1.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95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4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59.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0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8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7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1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5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8.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7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.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1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.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7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.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2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1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8.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0.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9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9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.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6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1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6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34.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.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7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.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2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0.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.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5.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3.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7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2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0.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7.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6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6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81.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7.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71.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8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7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9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66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6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0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.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1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4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3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.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5.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8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0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7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48.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2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92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6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8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1.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6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04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94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06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2.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72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72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73.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66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1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0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62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5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6.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8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87.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70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4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6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58.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7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28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09.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26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9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24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06.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5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9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1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02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63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2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86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74.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3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33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71.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9.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2.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73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5.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09.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81.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54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1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23.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8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25.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33.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22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7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76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8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686.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20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28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22.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6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72.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82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32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98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24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84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80.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57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9.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.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.5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1.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4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3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0.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9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88.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.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4.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2.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1.5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3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.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1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3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1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.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9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5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9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4.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17.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6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4.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69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51.5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0.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3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.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0.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3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0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0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1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1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0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6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7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7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.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.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.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52.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1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65.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9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4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02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6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86.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88.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1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245.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95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7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1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92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9.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89.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9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91.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8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4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85.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92.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2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91.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1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8.5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6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8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84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2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8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82.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6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2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88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76.5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6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8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80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5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4.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7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2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0.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4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5.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7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4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9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72.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9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2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1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73.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8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1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67.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4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9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8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0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04.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5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70.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2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7.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69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5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3.5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94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78.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07.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4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5.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85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95.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05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67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4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55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5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81.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50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96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57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65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8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08.5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43.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96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5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73.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01.5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9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74.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18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7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3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4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9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8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8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9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49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6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93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5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8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04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68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88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84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70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7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58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96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53.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79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96.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6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50.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3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95.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7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8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89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1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01.5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76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75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4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6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14.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63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89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9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5.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77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0.5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72.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4.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99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2.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9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6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62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87.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6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7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77.5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71.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87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9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0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92.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1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54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0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75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9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9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70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7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6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70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89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83.5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7.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77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8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7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78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0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6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32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4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6.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9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119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63.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53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19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74.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6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7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7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7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65.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9.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5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59.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8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64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66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7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3.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5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7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7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74.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88.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20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7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84.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1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6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6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8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92.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8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37.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2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77.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95.5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8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4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72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4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9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6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7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7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72.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8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76.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86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99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7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7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9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03.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97.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7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90.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6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76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85.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3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65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71.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8.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5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76.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93.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7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54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15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4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66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6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77.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95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95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58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9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7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6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8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03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97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75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8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0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5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8.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97.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69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9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7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9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8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79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22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62.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7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8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7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0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46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7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65.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05.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97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7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92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77.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70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89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7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7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70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7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1.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68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71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65.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88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69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5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6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8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6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4.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5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71.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64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9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9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8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6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01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6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7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6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77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7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7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8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7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0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05.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66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5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8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93.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67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.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57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7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84.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3.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8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5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6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32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8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9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7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9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6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1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71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7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6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0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90.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75.5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1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78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68.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70.5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6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66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7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81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77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5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9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86.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96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90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1.5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6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68.5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09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78.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74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1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9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99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9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87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96.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93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00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8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89.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8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8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8.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5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9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60.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90.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7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0.5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5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2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2.5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4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0.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4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4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.5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4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86.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56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6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3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0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97.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7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65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60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57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73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70.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56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6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64.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80.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6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77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6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70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79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71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2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5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73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0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88.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8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1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3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2.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9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7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1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1.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83.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66.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16.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23.5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0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9.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9.5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6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76.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81.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6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4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71.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8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67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60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99.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6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9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57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42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7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72.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7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82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9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7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9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1.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9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7.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2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4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78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7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66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7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79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5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9.5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6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99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9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8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1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99.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86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8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6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2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5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00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09.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64.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6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62.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9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4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0.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63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0.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9.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69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74.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60.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6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8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6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63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1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6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8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5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9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3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57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7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72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09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4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7.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57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8.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8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3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5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.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6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251.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1.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2.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45.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5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2.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.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7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0.5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0.5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5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.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0.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9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9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2.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9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9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0.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2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2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4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9.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41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9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6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36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.5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8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1.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.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4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7.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.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.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1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8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.5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1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3.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4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8.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.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24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.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2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.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.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6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.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24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9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1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3.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4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57.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1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9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3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9.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2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.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2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40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5.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11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25.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.5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7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.5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.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9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4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15.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6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.5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.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.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.5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6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1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33.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4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9.5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.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3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6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3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6.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.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2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0.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54.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.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5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9.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3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4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2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.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3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1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4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7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.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4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0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.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2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16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6.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52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.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7.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4.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.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.5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8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2" zoomScale="77" zoomScaleNormal="5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08984375" customWidth="1"/>
    <col min="16" max="16" width="17.08984375" customWidth="1"/>
    <col min="17" max="17" width="13.26953125" style="5" customWidth="1"/>
    <col min="18" max="18" width="13" style="5" customWidth="1"/>
    <col min="19" max="19" width="29.7265625" customWidth="1"/>
    <col min="20" max="20" width="29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9" t="s">
        <v>8366</v>
      </c>
      <c r="T1" s="9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ROUND((E2*100)/D2,0)</f>
        <v>137</v>
      </c>
      <c r="P2">
        <f>AVERAGE(L2,O2)</f>
        <v>159.5</v>
      </c>
      <c r="Q2" s="5" t="s">
        <v>8309</v>
      </c>
      <c r="R2" s="5" t="s">
        <v>8310</v>
      </c>
      <c r="S2" s="11">
        <f>(J2/86400)+25569</f>
        <v>42177.007071759261</v>
      </c>
      <c r="T2" s="10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ROUND((E3*100)/D3,0)</f>
        <v>143</v>
      </c>
      <c r="P3">
        <f t="shared" ref="P3:P66" si="1">AVERAGE(L3,O3)</f>
        <v>111</v>
      </c>
      <c r="Q3" s="5" t="s">
        <v>8309</v>
      </c>
      <c r="R3" s="5" t="s">
        <v>8310</v>
      </c>
      <c r="S3" s="11">
        <f t="shared" ref="S3:S66" si="2">(J3/86400)+25569</f>
        <v>42766.600497685184</v>
      </c>
      <c r="T3" s="10">
        <f t="shared" ref="T3:T66" si="3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70</v>
      </c>
      <c r="Q4" s="5" t="s">
        <v>8309</v>
      </c>
      <c r="R4" s="5" t="s">
        <v>8310</v>
      </c>
      <c r="S4" s="11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127</v>
      </c>
      <c r="Q5" s="5" t="s">
        <v>8309</v>
      </c>
      <c r="R5" s="5" t="s">
        <v>8310</v>
      </c>
      <c r="S5" s="11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203.5</v>
      </c>
      <c r="Q6" s="5" t="s">
        <v>8309</v>
      </c>
      <c r="R6" s="5" t="s">
        <v>8310</v>
      </c>
      <c r="S6" s="11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78.5</v>
      </c>
      <c r="Q7" s="5" t="s">
        <v>8309</v>
      </c>
      <c r="R7" s="5" t="s">
        <v>8310</v>
      </c>
      <c r="S7" s="11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82</v>
      </c>
      <c r="Q8" s="5" t="s">
        <v>8309</v>
      </c>
      <c r="R8" s="5" t="s">
        <v>8310</v>
      </c>
      <c r="S8" s="11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79</v>
      </c>
      <c r="Q9" s="5" t="s">
        <v>8309</v>
      </c>
      <c r="R9" s="5" t="s">
        <v>8310</v>
      </c>
      <c r="S9" s="11">
        <f t="shared" si="2"/>
        <v>42516.047071759254</v>
      </c>
      <c r="T9" s="10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56</v>
      </c>
      <c r="Q10" s="5" t="s">
        <v>8309</v>
      </c>
      <c r="R10" s="5" t="s">
        <v>8310</v>
      </c>
      <c r="S10" s="11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73</v>
      </c>
      <c r="Q11" s="5" t="s">
        <v>8309</v>
      </c>
      <c r="R11" s="5" t="s">
        <v>8310</v>
      </c>
      <c r="S11" s="11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60</v>
      </c>
      <c r="Q12" s="5" t="s">
        <v>8309</v>
      </c>
      <c r="R12" s="5" t="s">
        <v>8310</v>
      </c>
      <c r="S12" s="11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98</v>
      </c>
      <c r="Q13" s="5" t="s">
        <v>8309</v>
      </c>
      <c r="R13" s="5" t="s">
        <v>8310</v>
      </c>
      <c r="S13" s="11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496</v>
      </c>
      <c r="Q14" s="5" t="s">
        <v>8309</v>
      </c>
      <c r="R14" s="5" t="s">
        <v>8310</v>
      </c>
      <c r="S14" s="11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105.5</v>
      </c>
      <c r="Q15" s="5" t="s">
        <v>8309</v>
      </c>
      <c r="R15" s="5" t="s">
        <v>8310</v>
      </c>
      <c r="S15" s="11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71</v>
      </c>
      <c r="Q16" s="5" t="s">
        <v>8309</v>
      </c>
      <c r="R16" s="5" t="s">
        <v>8310</v>
      </c>
      <c r="S16" s="11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102.5</v>
      </c>
      <c r="Q17" s="5" t="s">
        <v>8309</v>
      </c>
      <c r="R17" s="5" t="s">
        <v>8310</v>
      </c>
      <c r="S17" s="11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85</v>
      </c>
      <c r="Q18" s="5" t="s">
        <v>8309</v>
      </c>
      <c r="R18" s="5" t="s">
        <v>8310</v>
      </c>
      <c r="S18" s="11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68.5</v>
      </c>
      <c r="Q19" s="5" t="s">
        <v>8309</v>
      </c>
      <c r="R19" s="5" t="s">
        <v>8310</v>
      </c>
      <c r="S19" s="11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224</v>
      </c>
      <c r="Q20" s="5" t="s">
        <v>8309</v>
      </c>
      <c r="R20" s="5" t="s">
        <v>8310</v>
      </c>
      <c r="S20" s="11">
        <f t="shared" si="2"/>
        <v>41869.542314814811</v>
      </c>
      <c r="T20" s="10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83.5</v>
      </c>
      <c r="Q21" s="5" t="s">
        <v>8309</v>
      </c>
      <c r="R21" s="5" t="s">
        <v>8310</v>
      </c>
      <c r="S21" s="11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62.5</v>
      </c>
      <c r="Q22" s="5" t="s">
        <v>8309</v>
      </c>
      <c r="R22" s="5" t="s">
        <v>8310</v>
      </c>
      <c r="S22" s="11">
        <f t="shared" si="2"/>
        <v>42200.758240740739</v>
      </c>
      <c r="T22" s="10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105</v>
      </c>
      <c r="Q23" s="5" t="s">
        <v>8309</v>
      </c>
      <c r="R23" s="5" t="s">
        <v>8310</v>
      </c>
      <c r="S23" s="11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62.5</v>
      </c>
      <c r="Q24" s="5" t="s">
        <v>8309</v>
      </c>
      <c r="R24" s="5" t="s">
        <v>8310</v>
      </c>
      <c r="S24" s="11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71</v>
      </c>
      <c r="Q25" s="5" t="s">
        <v>8309</v>
      </c>
      <c r="R25" s="5" t="s">
        <v>8310</v>
      </c>
      <c r="S25" s="11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341.5</v>
      </c>
      <c r="Q26" s="5" t="s">
        <v>8309</v>
      </c>
      <c r="R26" s="5" t="s">
        <v>8310</v>
      </c>
      <c r="S26" s="11">
        <f t="shared" si="2"/>
        <v>42229.820173611108</v>
      </c>
      <c r="T26" s="10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73.5</v>
      </c>
      <c r="Q27" s="5" t="s">
        <v>8309</v>
      </c>
      <c r="R27" s="5" t="s">
        <v>8310</v>
      </c>
      <c r="S27" s="11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87</v>
      </c>
      <c r="Q28" s="5" t="s">
        <v>8309</v>
      </c>
      <c r="R28" s="5" t="s">
        <v>8310</v>
      </c>
      <c r="S28" s="11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131</v>
      </c>
      <c r="Q29" s="5" t="s">
        <v>8309</v>
      </c>
      <c r="R29" s="5" t="s">
        <v>8310</v>
      </c>
      <c r="S29" s="11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85.5</v>
      </c>
      <c r="Q30" s="5" t="s">
        <v>8309</v>
      </c>
      <c r="R30" s="5" t="s">
        <v>8310</v>
      </c>
      <c r="S30" s="11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120</v>
      </c>
      <c r="Q31" s="5" t="s">
        <v>8309</v>
      </c>
      <c r="R31" s="5" t="s">
        <v>8310</v>
      </c>
      <c r="S31" s="11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77</v>
      </c>
      <c r="Q32" s="5" t="s">
        <v>8309</v>
      </c>
      <c r="R32" s="5" t="s">
        <v>8310</v>
      </c>
      <c r="S32" s="11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50.5</v>
      </c>
      <c r="Q33" s="5" t="s">
        <v>8309</v>
      </c>
      <c r="R33" s="5" t="s">
        <v>8310</v>
      </c>
      <c r="S33" s="11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94.5</v>
      </c>
      <c r="Q34" s="5" t="s">
        <v>8309</v>
      </c>
      <c r="R34" s="5" t="s">
        <v>8310</v>
      </c>
      <c r="S34" s="11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</v>
      </c>
      <c r="Q35" s="5" t="s">
        <v>8309</v>
      </c>
      <c r="R35" s="5" t="s">
        <v>8310</v>
      </c>
      <c r="S35" s="11">
        <f t="shared" si="2"/>
        <v>42286.660891203705</v>
      </c>
      <c r="T35" s="10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99</v>
      </c>
      <c r="Q36" s="5" t="s">
        <v>8309</v>
      </c>
      <c r="R36" s="5" t="s">
        <v>8310</v>
      </c>
      <c r="S36" s="11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97.5</v>
      </c>
      <c r="Q37" s="5" t="s">
        <v>8309</v>
      </c>
      <c r="R37" s="5" t="s">
        <v>8310</v>
      </c>
      <c r="S37" s="11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93</v>
      </c>
      <c r="Q38" s="5" t="s">
        <v>8309</v>
      </c>
      <c r="R38" s="5" t="s">
        <v>8310</v>
      </c>
      <c r="S38" s="11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218</v>
      </c>
      <c r="Q39" s="5" t="s">
        <v>8309</v>
      </c>
      <c r="R39" s="5" t="s">
        <v>8310</v>
      </c>
      <c r="S39" s="11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88</v>
      </c>
      <c r="Q40" s="5" t="s">
        <v>8309</v>
      </c>
      <c r="R40" s="5" t="s">
        <v>8310</v>
      </c>
      <c r="S40" s="11">
        <f t="shared" si="2"/>
        <v>41375.057222222225</v>
      </c>
      <c r="T40" s="10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174</v>
      </c>
      <c r="Q41" s="5" t="s">
        <v>8309</v>
      </c>
      <c r="R41" s="5" t="s">
        <v>8310</v>
      </c>
      <c r="S41" s="11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58.5</v>
      </c>
      <c r="Q42" s="5" t="s">
        <v>8309</v>
      </c>
      <c r="R42" s="5" t="s">
        <v>8310</v>
      </c>
      <c r="S42" s="11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59.5</v>
      </c>
      <c r="Q43" s="5" t="s">
        <v>8309</v>
      </c>
      <c r="R43" s="5" t="s">
        <v>8310</v>
      </c>
      <c r="S43" s="11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155.5</v>
      </c>
      <c r="Q44" s="5" t="s">
        <v>8309</v>
      </c>
      <c r="R44" s="5" t="s">
        <v>8310</v>
      </c>
      <c r="S44" s="11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286</v>
      </c>
      <c r="Q45" s="5" t="s">
        <v>8309</v>
      </c>
      <c r="R45" s="5" t="s">
        <v>8310</v>
      </c>
      <c r="S45" s="11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57.5</v>
      </c>
      <c r="Q46" s="5" t="s">
        <v>8309</v>
      </c>
      <c r="R46" s="5" t="s">
        <v>8310</v>
      </c>
      <c r="S46" s="11">
        <f t="shared" si="2"/>
        <v>41874.098807870367</v>
      </c>
      <c r="T46" s="10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90.5</v>
      </c>
      <c r="Q47" s="5" t="s">
        <v>8309</v>
      </c>
      <c r="R47" s="5" t="s">
        <v>8310</v>
      </c>
      <c r="S47" s="11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74.5</v>
      </c>
      <c r="Q48" s="5" t="s">
        <v>8309</v>
      </c>
      <c r="R48" s="5" t="s">
        <v>8310</v>
      </c>
      <c r="S48" s="11">
        <f t="shared" si="2"/>
        <v>42323.96497685185</v>
      </c>
      <c r="T48" s="10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89</v>
      </c>
      <c r="Q49" s="5" t="s">
        <v>8309</v>
      </c>
      <c r="R49" s="5" t="s">
        <v>8310</v>
      </c>
      <c r="S49" s="11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73</v>
      </c>
      <c r="Q50" s="5" t="s">
        <v>8309</v>
      </c>
      <c r="R50" s="5" t="s">
        <v>8310</v>
      </c>
      <c r="S50" s="11">
        <f t="shared" si="2"/>
        <v>42033.516898148147</v>
      </c>
      <c r="T50" s="10">
        <f t="shared" si="3"/>
        <v>42064.5</v>
      </c>
    </row>
    <row r="51" spans="1:20" ht="18.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93.5</v>
      </c>
      <c r="Q51" s="5" t="s">
        <v>8309</v>
      </c>
      <c r="R51" s="5" t="s">
        <v>8310</v>
      </c>
      <c r="S51" s="11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61</v>
      </c>
      <c r="Q52" s="5" t="s">
        <v>8309</v>
      </c>
      <c r="R52" s="5" t="s">
        <v>8310</v>
      </c>
      <c r="S52" s="11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123.5</v>
      </c>
      <c r="Q53" s="5" t="s">
        <v>8309</v>
      </c>
      <c r="R53" s="5" t="s">
        <v>8310</v>
      </c>
      <c r="S53" s="11">
        <f t="shared" si="2"/>
        <v>42196.928668981476</v>
      </c>
      <c r="T53" s="10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84</v>
      </c>
      <c r="Q54" s="5" t="s">
        <v>8309</v>
      </c>
      <c r="R54" s="5" t="s">
        <v>8310</v>
      </c>
      <c r="S54" s="11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113.5</v>
      </c>
      <c r="Q55" s="5" t="s">
        <v>8309</v>
      </c>
      <c r="R55" s="5" t="s">
        <v>8310</v>
      </c>
      <c r="S55" s="11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76.5</v>
      </c>
      <c r="Q56" s="5" t="s">
        <v>8309</v>
      </c>
      <c r="R56" s="5" t="s">
        <v>8310</v>
      </c>
      <c r="S56" s="11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107.5</v>
      </c>
      <c r="Q57" s="5" t="s">
        <v>8309</v>
      </c>
      <c r="R57" s="5" t="s">
        <v>8310</v>
      </c>
      <c r="S57" s="11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140.5</v>
      </c>
      <c r="Q58" s="5" t="s">
        <v>8309</v>
      </c>
      <c r="R58" s="5" t="s">
        <v>8310</v>
      </c>
      <c r="S58" s="11">
        <f t="shared" si="2"/>
        <v>42149.548888888894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85.5</v>
      </c>
      <c r="Q59" s="5" t="s">
        <v>8309</v>
      </c>
      <c r="R59" s="5" t="s">
        <v>8310</v>
      </c>
      <c r="S59" s="11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89</v>
      </c>
      <c r="Q60" s="5" t="s">
        <v>8309</v>
      </c>
      <c r="R60" s="5" t="s">
        <v>8310</v>
      </c>
      <c r="S60" s="11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66.5</v>
      </c>
      <c r="Q61" s="5" t="s">
        <v>8309</v>
      </c>
      <c r="R61" s="5" t="s">
        <v>8310</v>
      </c>
      <c r="S61" s="11">
        <f t="shared" si="2"/>
        <v>42230.235833333332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105.5</v>
      </c>
      <c r="Q62" s="5" t="s">
        <v>8309</v>
      </c>
      <c r="R62" s="5" t="s">
        <v>8311</v>
      </c>
      <c r="S62" s="11">
        <f t="shared" si="2"/>
        <v>41701.901817129634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85.5</v>
      </c>
      <c r="Q63" s="5" t="s">
        <v>8309</v>
      </c>
      <c r="R63" s="5" t="s">
        <v>8311</v>
      </c>
      <c r="S63" s="11">
        <f t="shared" si="2"/>
        <v>41409.814317129625</v>
      </c>
      <c r="T63" s="10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101.5</v>
      </c>
      <c r="Q64" s="5" t="s">
        <v>8309</v>
      </c>
      <c r="R64" s="5" t="s">
        <v>8311</v>
      </c>
      <c r="S64" s="11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89</v>
      </c>
      <c r="Q65" s="5" t="s">
        <v>8309</v>
      </c>
      <c r="R65" s="5" t="s">
        <v>8311</v>
      </c>
      <c r="S65" s="11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98.5</v>
      </c>
      <c r="Q66" s="5" t="s">
        <v>8309</v>
      </c>
      <c r="R66" s="5" t="s">
        <v>8311</v>
      </c>
      <c r="S66" s="11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ROUND((E67*100)/D67,0)</f>
        <v>108</v>
      </c>
      <c r="P67">
        <f t="shared" ref="P67:P130" si="5">AVERAGE(L67,O67)</f>
        <v>82.5</v>
      </c>
      <c r="Q67" s="5" t="s">
        <v>8309</v>
      </c>
      <c r="R67" s="5" t="s">
        <v>8311</v>
      </c>
      <c r="S67" s="11">
        <f t="shared" ref="S67:S130" si="6">(J67/86400)+25569</f>
        <v>41835.821226851855</v>
      </c>
      <c r="T67" s="10">
        <f t="shared" ref="T67:T130" si="7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72.5</v>
      </c>
      <c r="Q68" s="5" t="s">
        <v>8309</v>
      </c>
      <c r="R68" s="5" t="s">
        <v>8311</v>
      </c>
      <c r="S68" s="11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68</v>
      </c>
      <c r="Q69" s="5" t="s">
        <v>8309</v>
      </c>
      <c r="R69" s="5" t="s">
        <v>8311</v>
      </c>
      <c r="S69" s="11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81.5</v>
      </c>
      <c r="Q70" s="5" t="s">
        <v>8309</v>
      </c>
      <c r="R70" s="5" t="s">
        <v>8311</v>
      </c>
      <c r="S70" s="11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144.5</v>
      </c>
      <c r="Q71" s="5" t="s">
        <v>8309</v>
      </c>
      <c r="R71" s="5" t="s">
        <v>8311</v>
      </c>
      <c r="S71" s="11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72</v>
      </c>
      <c r="Q72" s="5" t="s">
        <v>8309</v>
      </c>
      <c r="R72" s="5" t="s">
        <v>8311</v>
      </c>
      <c r="S72" s="11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78</v>
      </c>
      <c r="Q73" s="5" t="s">
        <v>8309</v>
      </c>
      <c r="R73" s="5" t="s">
        <v>8311</v>
      </c>
      <c r="S73" s="11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74.5</v>
      </c>
      <c r="Q74" s="5" t="s">
        <v>8309</v>
      </c>
      <c r="R74" s="5" t="s">
        <v>8311</v>
      </c>
      <c r="S74" s="11">
        <f t="shared" si="6"/>
        <v>41208.010196759264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59</v>
      </c>
      <c r="Q75" s="5" t="s">
        <v>8309</v>
      </c>
      <c r="R75" s="5" t="s">
        <v>8311</v>
      </c>
      <c r="S75" s="11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71</v>
      </c>
      <c r="Q76" s="5" t="s">
        <v>8309</v>
      </c>
      <c r="R76" s="5" t="s">
        <v>8311</v>
      </c>
      <c r="S76" s="11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81</v>
      </c>
      <c r="Q77" s="5" t="s">
        <v>8309</v>
      </c>
      <c r="R77" s="5" t="s">
        <v>8311</v>
      </c>
      <c r="S77" s="11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84</v>
      </c>
      <c r="Q78" s="5" t="s">
        <v>8309</v>
      </c>
      <c r="R78" s="5" t="s">
        <v>8311</v>
      </c>
      <c r="S78" s="11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209.5</v>
      </c>
      <c r="Q79" s="5" t="s">
        <v>8309</v>
      </c>
      <c r="R79" s="5" t="s">
        <v>8311</v>
      </c>
      <c r="S79" s="11">
        <f t="shared" si="6"/>
        <v>40997.144872685181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1368.5</v>
      </c>
      <c r="Q80" s="5" t="s">
        <v>8309</v>
      </c>
      <c r="R80" s="5" t="s">
        <v>8311</v>
      </c>
      <c r="S80" s="11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84</v>
      </c>
      <c r="Q81" s="5" t="s">
        <v>8309</v>
      </c>
      <c r="R81" s="5" t="s">
        <v>8311</v>
      </c>
      <c r="S81" s="11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77</v>
      </c>
      <c r="Q82" s="5" t="s">
        <v>8309</v>
      </c>
      <c r="R82" s="5" t="s">
        <v>8311</v>
      </c>
      <c r="S82" s="11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113</v>
      </c>
      <c r="Q83" s="5" t="s">
        <v>8309</v>
      </c>
      <c r="R83" s="5" t="s">
        <v>8311</v>
      </c>
      <c r="S83" s="11">
        <f t="shared" si="6"/>
        <v>41100.158877314811</v>
      </c>
      <c r="T83" s="10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100</v>
      </c>
      <c r="Q84" s="5" t="s">
        <v>8309</v>
      </c>
      <c r="R84" s="5" t="s">
        <v>8311</v>
      </c>
      <c r="S84" s="11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58</v>
      </c>
      <c r="Q85" s="5" t="s">
        <v>8309</v>
      </c>
      <c r="R85" s="5" t="s">
        <v>8311</v>
      </c>
      <c r="S85" s="11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53.5</v>
      </c>
      <c r="Q86" s="5" t="s">
        <v>8309</v>
      </c>
      <c r="R86" s="5" t="s">
        <v>8311</v>
      </c>
      <c r="S86" s="11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73.5</v>
      </c>
      <c r="Q87" s="5" t="s">
        <v>8309</v>
      </c>
      <c r="R87" s="5" t="s">
        <v>8311</v>
      </c>
      <c r="S87" s="11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61.5</v>
      </c>
      <c r="Q88" s="5" t="s">
        <v>8309</v>
      </c>
      <c r="R88" s="5" t="s">
        <v>8311</v>
      </c>
      <c r="S88" s="11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65</v>
      </c>
      <c r="Q89" s="5" t="s">
        <v>8309</v>
      </c>
      <c r="R89" s="5" t="s">
        <v>8311</v>
      </c>
      <c r="S89" s="11">
        <f t="shared" si="6"/>
        <v>40322.539386574077</v>
      </c>
      <c r="T89" s="10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81.5</v>
      </c>
      <c r="Q90" s="5" t="s">
        <v>8309</v>
      </c>
      <c r="R90" s="5" t="s">
        <v>8311</v>
      </c>
      <c r="S90" s="11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85.5</v>
      </c>
      <c r="Q91" s="5" t="s">
        <v>8309</v>
      </c>
      <c r="R91" s="5" t="s">
        <v>8311</v>
      </c>
      <c r="S91" s="11">
        <f t="shared" si="6"/>
        <v>41402.752222222218</v>
      </c>
      <c r="T91" s="10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58</v>
      </c>
      <c r="Q92" s="5" t="s">
        <v>8309</v>
      </c>
      <c r="R92" s="5" t="s">
        <v>8311</v>
      </c>
      <c r="S92" s="11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83</v>
      </c>
      <c r="Q93" s="5" t="s">
        <v>8309</v>
      </c>
      <c r="R93" s="5" t="s">
        <v>8311</v>
      </c>
      <c r="S93" s="11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74</v>
      </c>
      <c r="Q94" s="5" t="s">
        <v>8309</v>
      </c>
      <c r="R94" s="5" t="s">
        <v>8311</v>
      </c>
      <c r="S94" s="11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63</v>
      </c>
      <c r="Q95" s="5" t="s">
        <v>8309</v>
      </c>
      <c r="R95" s="5" t="s">
        <v>8311</v>
      </c>
      <c r="S95" s="11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58</v>
      </c>
      <c r="Q96" s="5" t="s">
        <v>8309</v>
      </c>
      <c r="R96" s="5" t="s">
        <v>8311</v>
      </c>
      <c r="S96" s="11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76</v>
      </c>
      <c r="Q97" s="5" t="s">
        <v>8309</v>
      </c>
      <c r="R97" s="5" t="s">
        <v>8311</v>
      </c>
      <c r="S97" s="11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74.5</v>
      </c>
      <c r="Q98" s="5" t="s">
        <v>8309</v>
      </c>
      <c r="R98" s="5" t="s">
        <v>8311</v>
      </c>
      <c r="S98" s="11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57</v>
      </c>
      <c r="Q99" s="5" t="s">
        <v>8309</v>
      </c>
      <c r="R99" s="5" t="s">
        <v>8311</v>
      </c>
      <c r="S99" s="11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83</v>
      </c>
      <c r="Q100" s="5" t="s">
        <v>8309</v>
      </c>
      <c r="R100" s="5" t="s">
        <v>8311</v>
      </c>
      <c r="S100" s="11">
        <f t="shared" si="6"/>
        <v>41214.794837962967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72.5</v>
      </c>
      <c r="Q101" s="5" t="s">
        <v>8309</v>
      </c>
      <c r="R101" s="5" t="s">
        <v>8311</v>
      </c>
      <c r="S101" s="11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63</v>
      </c>
      <c r="Q102" s="5" t="s">
        <v>8309</v>
      </c>
      <c r="R102" s="5" t="s">
        <v>8311</v>
      </c>
      <c r="S102" s="11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67.5</v>
      </c>
      <c r="Q103" s="5" t="s">
        <v>8309</v>
      </c>
      <c r="R103" s="5" t="s">
        <v>8311</v>
      </c>
      <c r="S103" s="11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96.5</v>
      </c>
      <c r="Q104" s="5" t="s">
        <v>8309</v>
      </c>
      <c r="R104" s="5" t="s">
        <v>8311</v>
      </c>
      <c r="S104" s="11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77</v>
      </c>
      <c r="Q105" s="5" t="s">
        <v>8309</v>
      </c>
      <c r="R105" s="5" t="s">
        <v>8311</v>
      </c>
      <c r="S105" s="11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65</v>
      </c>
      <c r="Q106" s="5" t="s">
        <v>8309</v>
      </c>
      <c r="R106" s="5" t="s">
        <v>8311</v>
      </c>
      <c r="S106" s="11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83.5</v>
      </c>
      <c r="Q107" s="5" t="s">
        <v>8309</v>
      </c>
      <c r="R107" s="5" t="s">
        <v>8311</v>
      </c>
      <c r="S107" s="11">
        <f t="shared" si="6"/>
        <v>42485.724768518514</v>
      </c>
      <c r="T107" s="10">
        <f t="shared" si="7"/>
        <v>42504</v>
      </c>
    </row>
    <row r="108" spans="1:20" ht="18.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64</v>
      </c>
      <c r="Q108" s="5" t="s">
        <v>8309</v>
      </c>
      <c r="R108" s="5" t="s">
        <v>8311</v>
      </c>
      <c r="S108" s="11">
        <f t="shared" si="6"/>
        <v>40987.776631944442</v>
      </c>
      <c r="T108" s="10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85.5</v>
      </c>
      <c r="Q109" s="5" t="s">
        <v>8309</v>
      </c>
      <c r="R109" s="5" t="s">
        <v>8311</v>
      </c>
      <c r="S109" s="11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147</v>
      </c>
      <c r="Q110" s="5" t="s">
        <v>8309</v>
      </c>
      <c r="R110" s="5" t="s">
        <v>8311</v>
      </c>
      <c r="S110" s="11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133.5</v>
      </c>
      <c r="Q111" s="5" t="s">
        <v>8309</v>
      </c>
      <c r="R111" s="5" t="s">
        <v>8311</v>
      </c>
      <c r="S111" s="11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78.5</v>
      </c>
      <c r="Q112" s="5" t="s">
        <v>8309</v>
      </c>
      <c r="R112" s="5" t="s">
        <v>8311</v>
      </c>
      <c r="S112" s="11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104</v>
      </c>
      <c r="Q113" s="5" t="s">
        <v>8309</v>
      </c>
      <c r="R113" s="5" t="s">
        <v>8311</v>
      </c>
      <c r="S113" s="11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92.5</v>
      </c>
      <c r="Q114" s="5" t="s">
        <v>8309</v>
      </c>
      <c r="R114" s="5" t="s">
        <v>8311</v>
      </c>
      <c r="S114" s="11">
        <f t="shared" si="6"/>
        <v>41718.043032407411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109.5</v>
      </c>
      <c r="Q115" s="5" t="s">
        <v>8309</v>
      </c>
      <c r="R115" s="5" t="s">
        <v>8311</v>
      </c>
      <c r="S115" s="11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69</v>
      </c>
      <c r="Q116" s="5" t="s">
        <v>8309</v>
      </c>
      <c r="R116" s="5" t="s">
        <v>8311</v>
      </c>
      <c r="S116" s="11">
        <f t="shared" si="6"/>
        <v>40861.27416666667</v>
      </c>
      <c r="T116" s="10">
        <f t="shared" si="7"/>
        <v>40921.27416666667</v>
      </c>
    </row>
    <row r="117" spans="1:20" ht="18.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81</v>
      </c>
      <c r="Q117" s="5" t="s">
        <v>8309</v>
      </c>
      <c r="R117" s="5" t="s">
        <v>8311</v>
      </c>
      <c r="S117" s="11">
        <f t="shared" si="6"/>
        <v>40918.738935185189</v>
      </c>
      <c r="T117" s="10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85.5</v>
      </c>
      <c r="Q118" s="5" t="s">
        <v>8309</v>
      </c>
      <c r="R118" s="5" t="s">
        <v>8311</v>
      </c>
      <c r="S118" s="11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63.5</v>
      </c>
      <c r="Q119" s="5" t="s">
        <v>8309</v>
      </c>
      <c r="R119" s="5" t="s">
        <v>8311</v>
      </c>
      <c r="S119" s="11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76</v>
      </c>
      <c r="Q120" s="5" t="s">
        <v>8309</v>
      </c>
      <c r="R120" s="5" t="s">
        <v>8311</v>
      </c>
      <c r="S120" s="11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71</v>
      </c>
      <c r="Q121" s="5" t="s">
        <v>8309</v>
      </c>
      <c r="R121" s="5" t="s">
        <v>8311</v>
      </c>
      <c r="S121" s="11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0.5</v>
      </c>
      <c r="Q122" s="5" t="s">
        <v>8309</v>
      </c>
      <c r="R122" s="5" t="s">
        <v>8312</v>
      </c>
      <c r="S122" s="11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0.5</v>
      </c>
      <c r="Q123" s="5" t="s">
        <v>8309</v>
      </c>
      <c r="R123" s="5" t="s">
        <v>8312</v>
      </c>
      <c r="S123" s="11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s="5" t="s">
        <v>8309</v>
      </c>
      <c r="R124" s="5" t="s">
        <v>8312</v>
      </c>
      <c r="S124" s="11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3</v>
      </c>
      <c r="Q125" s="5" t="s">
        <v>8309</v>
      </c>
      <c r="R125" s="5" t="s">
        <v>8312</v>
      </c>
      <c r="S125" s="11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s="5" t="s">
        <v>8309</v>
      </c>
      <c r="R126" s="5" t="s">
        <v>8312</v>
      </c>
      <c r="S126" s="11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10</v>
      </c>
      <c r="Q127" s="5" t="s">
        <v>8309</v>
      </c>
      <c r="R127" s="5" t="s">
        <v>8312</v>
      </c>
      <c r="S127" s="11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9.5</v>
      </c>
      <c r="Q128" s="5" t="s">
        <v>8309</v>
      </c>
      <c r="R128" s="5" t="s">
        <v>8312</v>
      </c>
      <c r="S128" s="11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3</v>
      </c>
      <c r="Q129" s="5" t="s">
        <v>8309</v>
      </c>
      <c r="R129" s="5" t="s">
        <v>8312</v>
      </c>
      <c r="S129" s="11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4</v>
      </c>
      <c r="Q130" s="5" t="s">
        <v>8309</v>
      </c>
      <c r="R130" s="5" t="s">
        <v>8312</v>
      </c>
      <c r="S130" s="11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ROUND((E131*100)/D131,0)</f>
        <v>0</v>
      </c>
      <c r="P131">
        <f t="shared" ref="P131:P194" si="9">AVERAGE(L131,O131)</f>
        <v>0</v>
      </c>
      <c r="Q131" s="5" t="s">
        <v>8309</v>
      </c>
      <c r="R131" s="5" t="s">
        <v>8312</v>
      </c>
      <c r="S131" s="11">
        <f t="shared" ref="S131:S194" si="10">(J131/86400)+25569</f>
        <v>41882.937303240738</v>
      </c>
      <c r="T131" s="10">
        <f t="shared" ref="T131:T194" si="11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s="5" t="s">
        <v>8309</v>
      </c>
      <c r="R132" s="5" t="s">
        <v>8312</v>
      </c>
      <c r="S132" s="11">
        <f t="shared" si="10"/>
        <v>41778.91541666667</v>
      </c>
      <c r="T132" s="10">
        <f t="shared" si="11"/>
        <v>41806.844444444447</v>
      </c>
    </row>
    <row r="133" spans="1:20" ht="18.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s="5" t="s">
        <v>8309</v>
      </c>
      <c r="R133" s="5" t="s">
        <v>8312</v>
      </c>
      <c r="S133" s="11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45.5</v>
      </c>
      <c r="Q134" s="5" t="s">
        <v>8309</v>
      </c>
      <c r="R134" s="5" t="s">
        <v>8312</v>
      </c>
      <c r="S134" s="11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s="5" t="s">
        <v>8309</v>
      </c>
      <c r="R135" s="5" t="s">
        <v>8312</v>
      </c>
      <c r="S135" s="11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s="5" t="s">
        <v>8309</v>
      </c>
      <c r="R136" s="5" t="s">
        <v>8312</v>
      </c>
      <c r="S136" s="11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9</v>
      </c>
      <c r="Q137" s="5" t="s">
        <v>8309</v>
      </c>
      <c r="R137" s="5" t="s">
        <v>8312</v>
      </c>
      <c r="S137" s="11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s="5" t="s">
        <v>8309</v>
      </c>
      <c r="R138" s="5" t="s">
        <v>8312</v>
      </c>
      <c r="S138" s="11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s="5" t="s">
        <v>8309</v>
      </c>
      <c r="R139" s="5" t="s">
        <v>8312</v>
      </c>
      <c r="S139" s="11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30.5</v>
      </c>
      <c r="Q140" s="5" t="s">
        <v>8309</v>
      </c>
      <c r="R140" s="5" t="s">
        <v>8312</v>
      </c>
      <c r="S140" s="11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50.5</v>
      </c>
      <c r="Q141" s="5" t="s">
        <v>8309</v>
      </c>
      <c r="R141" s="5" t="s">
        <v>8312</v>
      </c>
      <c r="S141" s="11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s="5" t="s">
        <v>8309</v>
      </c>
      <c r="R142" s="5" t="s">
        <v>8312</v>
      </c>
      <c r="S142" s="11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19.5</v>
      </c>
      <c r="Q143" s="5" t="s">
        <v>8309</v>
      </c>
      <c r="R143" s="5" t="s">
        <v>8312</v>
      </c>
      <c r="S143" s="11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0.5</v>
      </c>
      <c r="Q144" s="5" t="s">
        <v>8309</v>
      </c>
      <c r="R144" s="5" t="s">
        <v>8312</v>
      </c>
      <c r="S144" s="11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s="5" t="s">
        <v>8309</v>
      </c>
      <c r="R145" s="5" t="s">
        <v>8312</v>
      </c>
      <c r="S145" s="11">
        <f t="shared" si="10"/>
        <v>42559.064143518517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32.5</v>
      </c>
      <c r="Q146" s="5" t="s">
        <v>8309</v>
      </c>
      <c r="R146" s="5" t="s">
        <v>8312</v>
      </c>
      <c r="S146" s="11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8.5</v>
      </c>
      <c r="Q147" s="5" t="s">
        <v>8309</v>
      </c>
      <c r="R147" s="5" t="s">
        <v>8312</v>
      </c>
      <c r="S147" s="11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2</v>
      </c>
      <c r="Q148" s="5" t="s">
        <v>8309</v>
      </c>
      <c r="R148" s="5" t="s">
        <v>8312</v>
      </c>
      <c r="S148" s="11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s="5" t="s">
        <v>8309</v>
      </c>
      <c r="R149" s="5" t="s">
        <v>8312</v>
      </c>
      <c r="S149" s="11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1</v>
      </c>
      <c r="Q150" s="5" t="s">
        <v>8309</v>
      </c>
      <c r="R150" s="5" t="s">
        <v>8312</v>
      </c>
      <c r="S150" s="11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3.5</v>
      </c>
      <c r="Q151" s="5" t="s">
        <v>8309</v>
      </c>
      <c r="R151" s="5" t="s">
        <v>8312</v>
      </c>
      <c r="S151" s="11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45</v>
      </c>
      <c r="Q152" s="5" t="s">
        <v>8309</v>
      </c>
      <c r="R152" s="5" t="s">
        <v>8312</v>
      </c>
      <c r="S152" s="11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2.5</v>
      </c>
      <c r="Q153" s="5" t="s">
        <v>8309</v>
      </c>
      <c r="R153" s="5" t="s">
        <v>8312</v>
      </c>
      <c r="S153" s="11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</v>
      </c>
      <c r="Q154" s="5" t="s">
        <v>8309</v>
      </c>
      <c r="R154" s="5" t="s">
        <v>8312</v>
      </c>
      <c r="S154" s="11">
        <f t="shared" si="10"/>
        <v>41875.077546296292</v>
      </c>
      <c r="T154" s="10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5.5</v>
      </c>
      <c r="Q155" s="5" t="s">
        <v>8309</v>
      </c>
      <c r="R155" s="5" t="s">
        <v>8312</v>
      </c>
      <c r="S155" s="11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3</v>
      </c>
      <c r="Q156" s="5" t="s">
        <v>8309</v>
      </c>
      <c r="R156" s="5" t="s">
        <v>8312</v>
      </c>
      <c r="S156" s="11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</v>
      </c>
      <c r="Q157" s="5" t="s">
        <v>8309</v>
      </c>
      <c r="R157" s="5" t="s">
        <v>8312</v>
      </c>
      <c r="S157" s="11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10</v>
      </c>
      <c r="Q158" s="5" t="s">
        <v>8309</v>
      </c>
      <c r="R158" s="5" t="s">
        <v>8312</v>
      </c>
      <c r="S158" s="11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1</v>
      </c>
      <c r="Q159" s="5" t="s">
        <v>8309</v>
      </c>
      <c r="R159" s="5" t="s">
        <v>8312</v>
      </c>
      <c r="S159" s="11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s="5" t="s">
        <v>8309</v>
      </c>
      <c r="R160" s="5" t="s">
        <v>8312</v>
      </c>
      <c r="S160" s="11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0.5</v>
      </c>
      <c r="Q161" s="5" t="s">
        <v>8309</v>
      </c>
      <c r="R161" s="5" t="s">
        <v>8312</v>
      </c>
      <c r="S161" s="11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s="5" t="s">
        <v>8309</v>
      </c>
      <c r="R162" s="5" t="s">
        <v>8313</v>
      </c>
      <c r="S162" s="11">
        <f t="shared" si="10"/>
        <v>42171.913090277776</v>
      </c>
      <c r="T162" s="10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0.5</v>
      </c>
      <c r="Q163" s="5" t="s">
        <v>8309</v>
      </c>
      <c r="R163" s="5" t="s">
        <v>8313</v>
      </c>
      <c r="S163" s="11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13</v>
      </c>
      <c r="Q164" s="5" t="s">
        <v>8309</v>
      </c>
      <c r="R164" s="5" t="s">
        <v>8313</v>
      </c>
      <c r="S164" s="11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s="5" t="s">
        <v>8309</v>
      </c>
      <c r="R165" s="5" t="s">
        <v>8313</v>
      </c>
      <c r="S165" s="11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4</v>
      </c>
      <c r="Q166" s="5" t="s">
        <v>8309</v>
      </c>
      <c r="R166" s="5" t="s">
        <v>8313</v>
      </c>
      <c r="S166" s="11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s="5" t="s">
        <v>8309</v>
      </c>
      <c r="R167" s="5" t="s">
        <v>8313</v>
      </c>
      <c r="S167" s="11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30.5</v>
      </c>
      <c r="Q168" s="5" t="s">
        <v>8309</v>
      </c>
      <c r="R168" s="5" t="s">
        <v>8313</v>
      </c>
      <c r="S168" s="11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1</v>
      </c>
      <c r="Q169" s="5" t="s">
        <v>8309</v>
      </c>
      <c r="R169" s="5" t="s">
        <v>8313</v>
      </c>
      <c r="S169" s="11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3.5</v>
      </c>
      <c r="Q170" s="5" t="s">
        <v>8309</v>
      </c>
      <c r="R170" s="5" t="s">
        <v>8313</v>
      </c>
      <c r="S170" s="11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16</v>
      </c>
      <c r="Q171" s="5" t="s">
        <v>8309</v>
      </c>
      <c r="R171" s="5" t="s">
        <v>8313</v>
      </c>
      <c r="S171" s="11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6.5</v>
      </c>
      <c r="Q172" s="5" t="s">
        <v>8309</v>
      </c>
      <c r="R172" s="5" t="s">
        <v>8313</v>
      </c>
      <c r="S172" s="11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0.5</v>
      </c>
      <c r="Q173" s="5" t="s">
        <v>8309</v>
      </c>
      <c r="R173" s="5" t="s">
        <v>8313</v>
      </c>
      <c r="S173" s="11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s="5" t="s">
        <v>8309</v>
      </c>
      <c r="R174" s="5" t="s">
        <v>8313</v>
      </c>
      <c r="S174" s="11">
        <f t="shared" si="10"/>
        <v>42047.394942129627</v>
      </c>
      <c r="T174" s="10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s="5" t="s">
        <v>8309</v>
      </c>
      <c r="R175" s="5" t="s">
        <v>8313</v>
      </c>
      <c r="S175" s="11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s="5" t="s">
        <v>8309</v>
      </c>
      <c r="R176" s="5" t="s">
        <v>8313</v>
      </c>
      <c r="S176" s="11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16</v>
      </c>
      <c r="Q177" s="5" t="s">
        <v>8309</v>
      </c>
      <c r="R177" s="5" t="s">
        <v>8313</v>
      </c>
      <c r="S177" s="11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s="5" t="s">
        <v>8309</v>
      </c>
      <c r="R178" s="5" t="s">
        <v>8313</v>
      </c>
      <c r="S178" s="11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23.5</v>
      </c>
      <c r="Q179" s="5" t="s">
        <v>8309</v>
      </c>
      <c r="R179" s="5" t="s">
        <v>8313</v>
      </c>
      <c r="S179" s="11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s="5" t="s">
        <v>8309</v>
      </c>
      <c r="R180" s="5" t="s">
        <v>8313</v>
      </c>
      <c r="S180" s="11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11</v>
      </c>
      <c r="Q181" s="5" t="s">
        <v>8309</v>
      </c>
      <c r="R181" s="5" t="s">
        <v>8313</v>
      </c>
      <c r="S181" s="11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23</v>
      </c>
      <c r="Q182" s="5" t="s">
        <v>8309</v>
      </c>
      <c r="R182" s="5" t="s">
        <v>8313</v>
      </c>
      <c r="S182" s="11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12.5</v>
      </c>
      <c r="Q183" s="5" t="s">
        <v>8309</v>
      </c>
      <c r="R183" s="5" t="s">
        <v>8313</v>
      </c>
      <c r="S183" s="11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s="5" t="s">
        <v>8309</v>
      </c>
      <c r="R184" s="5" t="s">
        <v>8313</v>
      </c>
      <c r="S184" s="11">
        <f t="shared" si="10"/>
        <v>42712.011944444443</v>
      </c>
      <c r="T184" s="10">
        <f t="shared" si="11"/>
        <v>42742.011944444443</v>
      </c>
    </row>
    <row r="185" spans="1:20" ht="18.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24</v>
      </c>
      <c r="Q185" s="5" t="s">
        <v>8309</v>
      </c>
      <c r="R185" s="5" t="s">
        <v>8313</v>
      </c>
      <c r="S185" s="11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2.5</v>
      </c>
      <c r="Q186" s="5" t="s">
        <v>8309</v>
      </c>
      <c r="R186" s="5" t="s">
        <v>8313</v>
      </c>
      <c r="S186" s="11">
        <f t="shared" si="10"/>
        <v>41825.791226851856</v>
      </c>
      <c r="T186" s="10">
        <f t="shared" si="11"/>
        <v>41883.165972222225</v>
      </c>
    </row>
    <row r="187" spans="1:20" ht="18.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8</v>
      </c>
      <c r="Q187" s="5" t="s">
        <v>8309</v>
      </c>
      <c r="R187" s="5" t="s">
        <v>8313</v>
      </c>
      <c r="S187" s="11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s="5" t="s">
        <v>8309</v>
      </c>
      <c r="R188" s="5" t="s">
        <v>8313</v>
      </c>
      <c r="S188" s="11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10.5</v>
      </c>
      <c r="Q189" s="5" t="s">
        <v>8309</v>
      </c>
      <c r="R189" s="5" t="s">
        <v>8313</v>
      </c>
      <c r="S189" s="11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s="5" t="s">
        <v>8309</v>
      </c>
      <c r="R190" s="5" t="s">
        <v>8313</v>
      </c>
      <c r="S190" s="11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2.5</v>
      </c>
      <c r="Q191" s="5" t="s">
        <v>8309</v>
      </c>
      <c r="R191" s="5" t="s">
        <v>8313</v>
      </c>
      <c r="S191" s="11">
        <f t="shared" si="10"/>
        <v>42556.690706018519</v>
      </c>
      <c r="T191" s="10">
        <f t="shared" si="11"/>
        <v>42616.690706018519</v>
      </c>
    </row>
    <row r="192" spans="1:20" ht="18.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0.5</v>
      </c>
      <c r="Q192" s="5" t="s">
        <v>8309</v>
      </c>
      <c r="R192" s="5" t="s">
        <v>8313</v>
      </c>
      <c r="S192" s="11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4</v>
      </c>
      <c r="Q193" s="5" t="s">
        <v>8309</v>
      </c>
      <c r="R193" s="5" t="s">
        <v>8313</v>
      </c>
      <c r="S193" s="11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1.5</v>
      </c>
      <c r="Q194" s="5" t="s">
        <v>8309</v>
      </c>
      <c r="R194" s="5" t="s">
        <v>8313</v>
      </c>
      <c r="S194" s="11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ROUND((E195*100)/D195,0)</f>
        <v>0</v>
      </c>
      <c r="P195">
        <f t="shared" ref="P195:P258" si="13">AVERAGE(L195,O195)</f>
        <v>0</v>
      </c>
      <c r="Q195" s="5" t="s">
        <v>8309</v>
      </c>
      <c r="R195" s="5" t="s">
        <v>8313</v>
      </c>
      <c r="S195" s="11">
        <f t="shared" ref="S195:S258" si="14">(J195/86400)+25569</f>
        <v>41911.934791666667</v>
      </c>
      <c r="T195" s="10">
        <f t="shared" ref="T195:T258" si="15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1.5</v>
      </c>
      <c r="Q196" s="5" t="s">
        <v>8309</v>
      </c>
      <c r="R196" s="5" t="s">
        <v>8313</v>
      </c>
      <c r="S196" s="11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s="5" t="s">
        <v>8309</v>
      </c>
      <c r="R197" s="5" t="s">
        <v>8313</v>
      </c>
      <c r="S197" s="11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30.5</v>
      </c>
      <c r="Q198" s="5" t="s">
        <v>8309</v>
      </c>
      <c r="R198" s="5" t="s">
        <v>8313</v>
      </c>
      <c r="S198" s="11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9</v>
      </c>
      <c r="Q199" s="5" t="s">
        <v>8309</v>
      </c>
      <c r="R199" s="5" t="s">
        <v>8313</v>
      </c>
      <c r="S199" s="11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3.5</v>
      </c>
      <c r="Q200" s="5" t="s">
        <v>8309</v>
      </c>
      <c r="R200" s="5" t="s">
        <v>8313</v>
      </c>
      <c r="S200" s="11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s="5" t="s">
        <v>8309</v>
      </c>
      <c r="R201" s="5" t="s">
        <v>8313</v>
      </c>
      <c r="S201" s="11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22</v>
      </c>
      <c r="Q202" s="5" t="s">
        <v>8309</v>
      </c>
      <c r="R202" s="5" t="s">
        <v>8313</v>
      </c>
      <c r="S202" s="11">
        <f t="shared" si="14"/>
        <v>41867.083368055552</v>
      </c>
      <c r="T202" s="10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32.5</v>
      </c>
      <c r="Q203" s="5" t="s">
        <v>8309</v>
      </c>
      <c r="R203" s="5" t="s">
        <v>8313</v>
      </c>
      <c r="S203" s="11">
        <f t="shared" si="14"/>
        <v>42023.818622685183</v>
      </c>
      <c r="T203" s="10">
        <f t="shared" si="15"/>
        <v>42043.818622685183</v>
      </c>
    </row>
    <row r="204" spans="1:20" ht="18.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s="5" t="s">
        <v>8309</v>
      </c>
      <c r="R204" s="5" t="s">
        <v>8313</v>
      </c>
      <c r="S204" s="11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19</v>
      </c>
      <c r="Q205" s="5" t="s">
        <v>8309</v>
      </c>
      <c r="R205" s="5" t="s">
        <v>8313</v>
      </c>
      <c r="S205" s="11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672</v>
      </c>
      <c r="Q206" s="5" t="s">
        <v>8309</v>
      </c>
      <c r="R206" s="5" t="s">
        <v>8313</v>
      </c>
      <c r="S206" s="11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16.5</v>
      </c>
      <c r="Q207" s="5" t="s">
        <v>8309</v>
      </c>
      <c r="R207" s="5" t="s">
        <v>8313</v>
      </c>
      <c r="S207" s="11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s="5" t="s">
        <v>8309</v>
      </c>
      <c r="R208" s="5" t="s">
        <v>8313</v>
      </c>
      <c r="S208" s="11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14</v>
      </c>
      <c r="Q209" s="5" t="s">
        <v>8309</v>
      </c>
      <c r="R209" s="5" t="s">
        <v>8313</v>
      </c>
      <c r="S209" s="11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s="5" t="s">
        <v>8309</v>
      </c>
      <c r="R210" s="5" t="s">
        <v>8313</v>
      </c>
      <c r="S210" s="11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s="5" t="s">
        <v>8309</v>
      </c>
      <c r="R211" s="5" t="s">
        <v>8313</v>
      </c>
      <c r="S211" s="11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29</v>
      </c>
      <c r="Q212" s="5" t="s">
        <v>8309</v>
      </c>
      <c r="R212" s="5" t="s">
        <v>8313</v>
      </c>
      <c r="S212" s="11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28.5</v>
      </c>
      <c r="Q213" s="5" t="s">
        <v>8309</v>
      </c>
      <c r="R213" s="5" t="s">
        <v>8313</v>
      </c>
      <c r="S213" s="11">
        <f t="shared" si="14"/>
        <v>42236.159918981481</v>
      </c>
      <c r="T213" s="10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0.5</v>
      </c>
      <c r="Q214" s="5" t="s">
        <v>8309</v>
      </c>
      <c r="R214" s="5" t="s">
        <v>8313</v>
      </c>
      <c r="S214" s="11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0.5</v>
      </c>
      <c r="Q215" s="5" t="s">
        <v>8309</v>
      </c>
      <c r="R215" s="5" t="s">
        <v>8313</v>
      </c>
      <c r="S215" s="11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0.5</v>
      </c>
      <c r="Q216" s="5" t="s">
        <v>8309</v>
      </c>
      <c r="R216" s="5" t="s">
        <v>8313</v>
      </c>
      <c r="S216" s="11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0.5</v>
      </c>
      <c r="Q217" s="5" t="s">
        <v>8309</v>
      </c>
      <c r="R217" s="5" t="s">
        <v>8313</v>
      </c>
      <c r="S217" s="11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70</v>
      </c>
      <c r="Q218" s="5" t="s">
        <v>8309</v>
      </c>
      <c r="R218" s="5" t="s">
        <v>8313</v>
      </c>
      <c r="S218" s="11">
        <f t="shared" si="14"/>
        <v>42066.958761574075</v>
      </c>
      <c r="T218" s="10">
        <f t="shared" si="15"/>
        <v>42116.917094907403</v>
      </c>
    </row>
    <row r="219" spans="1:20" ht="18.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25</v>
      </c>
      <c r="Q219" s="5" t="s">
        <v>8309</v>
      </c>
      <c r="R219" s="5" t="s">
        <v>8313</v>
      </c>
      <c r="S219" s="11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1.5</v>
      </c>
      <c r="Q220" s="5" t="s">
        <v>8309</v>
      </c>
      <c r="R220" s="5" t="s">
        <v>8313</v>
      </c>
      <c r="S220" s="11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47</v>
      </c>
      <c r="Q221" s="5" t="s">
        <v>8309</v>
      </c>
      <c r="R221" s="5" t="s">
        <v>8313</v>
      </c>
      <c r="S221" s="11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2</v>
      </c>
      <c r="Q222" s="5" t="s">
        <v>8309</v>
      </c>
      <c r="R222" s="5" t="s">
        <v>8313</v>
      </c>
      <c r="S222" s="11">
        <f t="shared" si="14"/>
        <v>42195.643865740742</v>
      </c>
      <c r="T222" s="10">
        <f t="shared" si="15"/>
        <v>42236.837500000001</v>
      </c>
    </row>
    <row r="223" spans="1:20" ht="18.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s="5" t="s">
        <v>8309</v>
      </c>
      <c r="R223" s="5" t="s">
        <v>8313</v>
      </c>
      <c r="S223" s="11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7.5</v>
      </c>
      <c r="Q224" s="5" t="s">
        <v>8309</v>
      </c>
      <c r="R224" s="5" t="s">
        <v>8313</v>
      </c>
      <c r="S224" s="11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s="5" t="s">
        <v>8309</v>
      </c>
      <c r="R225" s="5" t="s">
        <v>8313</v>
      </c>
      <c r="S225" s="11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s="5" t="s">
        <v>8309</v>
      </c>
      <c r="R226" s="5" t="s">
        <v>8313</v>
      </c>
      <c r="S226" s="11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s="5" t="s">
        <v>8309</v>
      </c>
      <c r="R227" s="5" t="s">
        <v>8313</v>
      </c>
      <c r="S227" s="11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1.5</v>
      </c>
      <c r="Q228" s="5" t="s">
        <v>8309</v>
      </c>
      <c r="R228" s="5" t="s">
        <v>8313</v>
      </c>
      <c r="S228" s="11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s="5" t="s">
        <v>8309</v>
      </c>
      <c r="R229" s="5" t="s">
        <v>8313</v>
      </c>
      <c r="S229" s="11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s="5" t="s">
        <v>8309</v>
      </c>
      <c r="R230" s="5" t="s">
        <v>8313</v>
      </c>
      <c r="S230" s="11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s="5" t="s">
        <v>8309</v>
      </c>
      <c r="R231" s="5" t="s">
        <v>8313</v>
      </c>
      <c r="S231" s="11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1</v>
      </c>
      <c r="Q232" s="5" t="s">
        <v>8309</v>
      </c>
      <c r="R232" s="5" t="s">
        <v>8313</v>
      </c>
      <c r="S232" s="11">
        <f t="shared" si="14"/>
        <v>42129.77721064815</v>
      </c>
      <c r="T232" s="10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s="5" t="s">
        <v>8309</v>
      </c>
      <c r="R233" s="5" t="s">
        <v>8313</v>
      </c>
      <c r="S233" s="11">
        <f t="shared" si="14"/>
        <v>42341.958923611106</v>
      </c>
      <c r="T233" s="10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5</v>
      </c>
      <c r="Q234" s="5" t="s">
        <v>8309</v>
      </c>
      <c r="R234" s="5" t="s">
        <v>8313</v>
      </c>
      <c r="S234" s="11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s="5" t="s">
        <v>8309</v>
      </c>
      <c r="R235" s="5" t="s">
        <v>8313</v>
      </c>
      <c r="S235" s="11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22.5</v>
      </c>
      <c r="Q236" s="5" t="s">
        <v>8309</v>
      </c>
      <c r="R236" s="5" t="s">
        <v>8313</v>
      </c>
      <c r="S236" s="11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s="5" t="s">
        <v>8309</v>
      </c>
      <c r="R237" s="5" t="s">
        <v>8313</v>
      </c>
      <c r="S237" s="11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s="5" t="s">
        <v>8309</v>
      </c>
      <c r="R238" s="5" t="s">
        <v>8313</v>
      </c>
      <c r="S238" s="11">
        <f t="shared" si="14"/>
        <v>42321.084479166668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0.5</v>
      </c>
      <c r="Q239" s="5" t="s">
        <v>8309</v>
      </c>
      <c r="R239" s="5" t="s">
        <v>8313</v>
      </c>
      <c r="S239" s="11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s="5" t="s">
        <v>8309</v>
      </c>
      <c r="R240" s="5" t="s">
        <v>8313</v>
      </c>
      <c r="S240" s="11">
        <f t="shared" si="14"/>
        <v>42713.962500000001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15</v>
      </c>
      <c r="Q241" s="5" t="s">
        <v>8309</v>
      </c>
      <c r="R241" s="5" t="s">
        <v>8313</v>
      </c>
      <c r="S241" s="11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122.5</v>
      </c>
      <c r="Q242" s="5" t="s">
        <v>8309</v>
      </c>
      <c r="R242" s="5" t="s">
        <v>8314</v>
      </c>
      <c r="S242" s="11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244.5</v>
      </c>
      <c r="Q243" s="5" t="s">
        <v>8309</v>
      </c>
      <c r="R243" s="5" t="s">
        <v>8314</v>
      </c>
      <c r="S243" s="11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157.5</v>
      </c>
      <c r="Q244" s="5" t="s">
        <v>8309</v>
      </c>
      <c r="R244" s="5" t="s">
        <v>8314</v>
      </c>
      <c r="S244" s="11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215.5</v>
      </c>
      <c r="Q245" s="5" t="s">
        <v>8309</v>
      </c>
      <c r="R245" s="5" t="s">
        <v>8314</v>
      </c>
      <c r="S245" s="11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99</v>
      </c>
      <c r="Q246" s="5" t="s">
        <v>8309</v>
      </c>
      <c r="R246" s="5" t="s">
        <v>8314</v>
      </c>
      <c r="S246" s="11">
        <f t="shared" si="14"/>
        <v>40213.323599537034</v>
      </c>
      <c r="T246" s="10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100</v>
      </c>
      <c r="Q247" s="5" t="s">
        <v>8309</v>
      </c>
      <c r="R247" s="5" t="s">
        <v>8314</v>
      </c>
      <c r="S247" s="11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264</v>
      </c>
      <c r="Q248" s="5" t="s">
        <v>8309</v>
      </c>
      <c r="R248" s="5" t="s">
        <v>8314</v>
      </c>
      <c r="S248" s="11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98</v>
      </c>
      <c r="Q249" s="5" t="s">
        <v>8309</v>
      </c>
      <c r="R249" s="5" t="s">
        <v>8314</v>
      </c>
      <c r="S249" s="11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123.5</v>
      </c>
      <c r="Q250" s="5" t="s">
        <v>8309</v>
      </c>
      <c r="R250" s="5" t="s">
        <v>8314</v>
      </c>
      <c r="S250" s="11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174</v>
      </c>
      <c r="Q251" s="5" t="s">
        <v>8309</v>
      </c>
      <c r="R251" s="5" t="s">
        <v>8314</v>
      </c>
      <c r="S251" s="11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271.5</v>
      </c>
      <c r="Q252" s="5" t="s">
        <v>8309</v>
      </c>
      <c r="R252" s="5" t="s">
        <v>8314</v>
      </c>
      <c r="S252" s="11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101.5</v>
      </c>
      <c r="Q253" s="5" t="s">
        <v>8309</v>
      </c>
      <c r="R253" s="5" t="s">
        <v>8314</v>
      </c>
      <c r="S253" s="11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146.5</v>
      </c>
      <c r="Q254" s="5" t="s">
        <v>8309</v>
      </c>
      <c r="R254" s="5" t="s">
        <v>8314</v>
      </c>
      <c r="S254" s="11">
        <f t="shared" si="14"/>
        <v>40266.66270833333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54</v>
      </c>
      <c r="Q255" s="5" t="s">
        <v>8309</v>
      </c>
      <c r="R255" s="5" t="s">
        <v>8314</v>
      </c>
      <c r="S255" s="11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215.5</v>
      </c>
      <c r="Q256" s="5" t="s">
        <v>8309</v>
      </c>
      <c r="R256" s="5" t="s">
        <v>8314</v>
      </c>
      <c r="S256" s="11">
        <f t="shared" si="14"/>
        <v>42263.952662037038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147.5</v>
      </c>
      <c r="Q257" s="5" t="s">
        <v>8309</v>
      </c>
      <c r="R257" s="5" t="s">
        <v>8314</v>
      </c>
      <c r="S257" s="11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207</v>
      </c>
      <c r="Q258" s="5" t="s">
        <v>8309</v>
      </c>
      <c r="R258" s="5" t="s">
        <v>8314</v>
      </c>
      <c r="S258" s="11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ROUND((E259*100)/D259,0)</f>
        <v>107</v>
      </c>
      <c r="P259">
        <f t="shared" ref="P259:P322" si="17">AVERAGE(L259,O259)</f>
        <v>333.5</v>
      </c>
      <c r="Q259" s="5" t="s">
        <v>8309</v>
      </c>
      <c r="R259" s="5" t="s">
        <v>8314</v>
      </c>
      <c r="S259" s="11">
        <f t="shared" ref="S259:S322" si="18">(J259/86400)+25569</f>
        <v>42479.626875000002</v>
      </c>
      <c r="T259" s="10">
        <f t="shared" ref="T259:T322" si="1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439.5</v>
      </c>
      <c r="Q260" s="5" t="s">
        <v>8309</v>
      </c>
      <c r="R260" s="5" t="s">
        <v>8314</v>
      </c>
      <c r="S260" s="11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537</v>
      </c>
      <c r="Q261" s="5" t="s">
        <v>8309</v>
      </c>
      <c r="R261" s="5" t="s">
        <v>8314</v>
      </c>
      <c r="S261" s="11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97</v>
      </c>
      <c r="Q262" s="5" t="s">
        <v>8309</v>
      </c>
      <c r="R262" s="5" t="s">
        <v>8314</v>
      </c>
      <c r="S262" s="11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163.5</v>
      </c>
      <c r="Q263" s="5" t="s">
        <v>8309</v>
      </c>
      <c r="R263" s="5" t="s">
        <v>8314</v>
      </c>
      <c r="S263" s="11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192.5</v>
      </c>
      <c r="Q264" s="5" t="s">
        <v>8309</v>
      </c>
      <c r="R264" s="5" t="s">
        <v>8314</v>
      </c>
      <c r="S264" s="11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540.5</v>
      </c>
      <c r="Q265" s="5" t="s">
        <v>8309</v>
      </c>
      <c r="R265" s="5" t="s">
        <v>8314</v>
      </c>
      <c r="S265" s="11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104.5</v>
      </c>
      <c r="Q266" s="5" t="s">
        <v>8309</v>
      </c>
      <c r="R266" s="5" t="s">
        <v>8314</v>
      </c>
      <c r="S266" s="11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84.5</v>
      </c>
      <c r="Q267" s="5" t="s">
        <v>8309</v>
      </c>
      <c r="R267" s="5" t="s">
        <v>8314</v>
      </c>
      <c r="S267" s="11">
        <f t="shared" si="18"/>
        <v>40267.245717592596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91</v>
      </c>
      <c r="Q268" s="5" t="s">
        <v>8309</v>
      </c>
      <c r="R268" s="5" t="s">
        <v>8314</v>
      </c>
      <c r="S268" s="11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148.5</v>
      </c>
      <c r="Q269" s="5" t="s">
        <v>8309</v>
      </c>
      <c r="R269" s="5" t="s">
        <v>8314</v>
      </c>
      <c r="S269" s="11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111</v>
      </c>
      <c r="Q270" s="5" t="s">
        <v>8309</v>
      </c>
      <c r="R270" s="5" t="s">
        <v>8314</v>
      </c>
      <c r="S270" s="11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871.5</v>
      </c>
      <c r="Q271" s="5" t="s">
        <v>8309</v>
      </c>
      <c r="R271" s="5" t="s">
        <v>8314</v>
      </c>
      <c r="S271" s="11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107</v>
      </c>
      <c r="Q272" s="5" t="s">
        <v>8309</v>
      </c>
      <c r="R272" s="5" t="s">
        <v>8314</v>
      </c>
      <c r="S272" s="11">
        <f t="shared" si="18"/>
        <v>40637.86655092593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196</v>
      </c>
      <c r="Q273" s="5" t="s">
        <v>8309</v>
      </c>
      <c r="R273" s="5" t="s">
        <v>8314</v>
      </c>
      <c r="S273" s="11">
        <f t="shared" si="18"/>
        <v>41612.100243055553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121</v>
      </c>
      <c r="Q274" s="5" t="s">
        <v>8309</v>
      </c>
      <c r="R274" s="5" t="s">
        <v>8314</v>
      </c>
      <c r="S274" s="11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113</v>
      </c>
      <c r="Q275" s="5" t="s">
        <v>8309</v>
      </c>
      <c r="R275" s="5" t="s">
        <v>8314</v>
      </c>
      <c r="S275" s="11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134.5</v>
      </c>
      <c r="Q276" s="5" t="s">
        <v>8309</v>
      </c>
      <c r="R276" s="5" t="s">
        <v>8314</v>
      </c>
      <c r="S276" s="11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220</v>
      </c>
      <c r="Q277" s="5" t="s">
        <v>8309</v>
      </c>
      <c r="R277" s="5" t="s">
        <v>8314</v>
      </c>
      <c r="S277" s="11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105</v>
      </c>
      <c r="Q278" s="5" t="s">
        <v>8309</v>
      </c>
      <c r="R278" s="5" t="s">
        <v>8314</v>
      </c>
      <c r="S278" s="11">
        <f t="shared" si="18"/>
        <v>40967.081875000003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530.5</v>
      </c>
      <c r="Q279" s="5" t="s">
        <v>8309</v>
      </c>
      <c r="R279" s="5" t="s">
        <v>8314</v>
      </c>
      <c r="S279" s="11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282.5</v>
      </c>
      <c r="Q280" s="5" t="s">
        <v>8309</v>
      </c>
      <c r="R280" s="5" t="s">
        <v>8314</v>
      </c>
      <c r="S280" s="11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231</v>
      </c>
      <c r="Q281" s="5" t="s">
        <v>8309</v>
      </c>
      <c r="R281" s="5" t="s">
        <v>8314</v>
      </c>
      <c r="S281" s="11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1147.5</v>
      </c>
      <c r="Q282" s="5" t="s">
        <v>8309</v>
      </c>
      <c r="R282" s="5" t="s">
        <v>8314</v>
      </c>
      <c r="S282" s="11">
        <f t="shared" si="18"/>
        <v>41744.590682870374</v>
      </c>
      <c r="T282" s="10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100</v>
      </c>
      <c r="Q283" s="5" t="s">
        <v>8309</v>
      </c>
      <c r="R283" s="5" t="s">
        <v>8314</v>
      </c>
      <c r="S283" s="11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140</v>
      </c>
      <c r="Q284" s="5" t="s">
        <v>8309</v>
      </c>
      <c r="R284" s="5" t="s">
        <v>8314</v>
      </c>
      <c r="S284" s="11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158</v>
      </c>
      <c r="Q285" s="5" t="s">
        <v>8309</v>
      </c>
      <c r="R285" s="5" t="s">
        <v>8314</v>
      </c>
      <c r="S285" s="11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432.5</v>
      </c>
      <c r="Q286" s="5" t="s">
        <v>8309</v>
      </c>
      <c r="R286" s="5" t="s">
        <v>8314</v>
      </c>
      <c r="S286" s="11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396</v>
      </c>
      <c r="Q287" s="5" t="s">
        <v>8309</v>
      </c>
      <c r="R287" s="5" t="s">
        <v>8314</v>
      </c>
      <c r="S287" s="11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122</v>
      </c>
      <c r="Q288" s="5" t="s">
        <v>8309</v>
      </c>
      <c r="R288" s="5" t="s">
        <v>8314</v>
      </c>
      <c r="S288" s="11">
        <f t="shared" si="18"/>
        <v>41313.816250000003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233</v>
      </c>
      <c r="Q289" s="5" t="s">
        <v>8309</v>
      </c>
      <c r="R289" s="5" t="s">
        <v>8314</v>
      </c>
      <c r="S289" s="11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275</v>
      </c>
      <c r="Q290" s="5" t="s">
        <v>8309</v>
      </c>
      <c r="R290" s="5" t="s">
        <v>8314</v>
      </c>
      <c r="S290" s="11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168.5</v>
      </c>
      <c r="Q291" s="5" t="s">
        <v>8309</v>
      </c>
      <c r="R291" s="5" t="s">
        <v>8314</v>
      </c>
      <c r="S291" s="11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137.5</v>
      </c>
      <c r="Q292" s="5" t="s">
        <v>8309</v>
      </c>
      <c r="R292" s="5" t="s">
        <v>8314</v>
      </c>
      <c r="S292" s="11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124</v>
      </c>
      <c r="Q293" s="5" t="s">
        <v>8309</v>
      </c>
      <c r="R293" s="5" t="s">
        <v>8314</v>
      </c>
      <c r="S293" s="11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297.5</v>
      </c>
      <c r="Q294" s="5" t="s">
        <v>8309</v>
      </c>
      <c r="R294" s="5" t="s">
        <v>8314</v>
      </c>
      <c r="S294" s="11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116</v>
      </c>
      <c r="Q295" s="5" t="s">
        <v>8309</v>
      </c>
      <c r="R295" s="5" t="s">
        <v>8314</v>
      </c>
      <c r="S295" s="11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75</v>
      </c>
      <c r="Q296" s="5" t="s">
        <v>8309</v>
      </c>
      <c r="R296" s="5" t="s">
        <v>8314</v>
      </c>
      <c r="S296" s="11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399</v>
      </c>
      <c r="Q297" s="5" t="s">
        <v>8309</v>
      </c>
      <c r="R297" s="5" t="s">
        <v>8314</v>
      </c>
      <c r="S297" s="11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124</v>
      </c>
      <c r="Q298" s="5" t="s">
        <v>8309</v>
      </c>
      <c r="R298" s="5" t="s">
        <v>8314</v>
      </c>
      <c r="S298" s="11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121.5</v>
      </c>
      <c r="Q299" s="5" t="s">
        <v>8309</v>
      </c>
      <c r="R299" s="5" t="s">
        <v>8314</v>
      </c>
      <c r="S299" s="11">
        <f t="shared" si="18"/>
        <v>42089.728020833332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1272.5</v>
      </c>
      <c r="Q300" s="5" t="s">
        <v>8309</v>
      </c>
      <c r="R300" s="5" t="s">
        <v>8314</v>
      </c>
      <c r="S300" s="11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211.5</v>
      </c>
      <c r="Q301" s="5" t="s">
        <v>8309</v>
      </c>
      <c r="R301" s="5" t="s">
        <v>8314</v>
      </c>
      <c r="S301" s="11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200</v>
      </c>
      <c r="Q302" s="5" t="s">
        <v>8309</v>
      </c>
      <c r="R302" s="5" t="s">
        <v>8314</v>
      </c>
      <c r="S302" s="11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185</v>
      </c>
      <c r="Q303" s="5" t="s">
        <v>8309</v>
      </c>
      <c r="R303" s="5" t="s">
        <v>8314</v>
      </c>
      <c r="S303" s="11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104</v>
      </c>
      <c r="Q304" s="5" t="s">
        <v>8309</v>
      </c>
      <c r="R304" s="5" t="s">
        <v>8314</v>
      </c>
      <c r="S304" s="11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109.5</v>
      </c>
      <c r="Q305" s="5" t="s">
        <v>8309</v>
      </c>
      <c r="R305" s="5" t="s">
        <v>8314</v>
      </c>
      <c r="S305" s="11">
        <f t="shared" si="18"/>
        <v>41032.071134259255</v>
      </c>
      <c r="T305" s="10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153</v>
      </c>
      <c r="Q306" s="5" t="s">
        <v>8309</v>
      </c>
      <c r="R306" s="5" t="s">
        <v>8314</v>
      </c>
      <c r="S306" s="11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159.5</v>
      </c>
      <c r="Q307" s="5" t="s">
        <v>8309</v>
      </c>
      <c r="R307" s="5" t="s">
        <v>8314</v>
      </c>
      <c r="S307" s="11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186.5</v>
      </c>
      <c r="Q308" s="5" t="s">
        <v>8309</v>
      </c>
      <c r="R308" s="5" t="s">
        <v>8314</v>
      </c>
      <c r="S308" s="11">
        <f t="shared" si="18"/>
        <v>41333.837187500001</v>
      </c>
      <c r="T308" s="10">
        <f t="shared" si="19"/>
        <v>41353.79552083333</v>
      </c>
    </row>
    <row r="309" spans="1:20" ht="18.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343.5</v>
      </c>
      <c r="Q309" s="5" t="s">
        <v>8309</v>
      </c>
      <c r="R309" s="5" t="s">
        <v>8314</v>
      </c>
      <c r="S309" s="11">
        <f t="shared" si="18"/>
        <v>41282.944456018522</v>
      </c>
      <c r="T309" s="10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154</v>
      </c>
      <c r="Q310" s="5" t="s">
        <v>8309</v>
      </c>
      <c r="R310" s="5" t="s">
        <v>8314</v>
      </c>
      <c r="S310" s="11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178.5</v>
      </c>
      <c r="Q311" s="5" t="s">
        <v>8309</v>
      </c>
      <c r="R311" s="5" t="s">
        <v>8314</v>
      </c>
      <c r="S311" s="11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70</v>
      </c>
      <c r="Q312" s="5" t="s">
        <v>8309</v>
      </c>
      <c r="R312" s="5" t="s">
        <v>8314</v>
      </c>
      <c r="S312" s="11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127</v>
      </c>
      <c r="Q313" s="5" t="s">
        <v>8309</v>
      </c>
      <c r="R313" s="5" t="s">
        <v>8314</v>
      </c>
      <c r="S313" s="11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129</v>
      </c>
      <c r="Q314" s="5" t="s">
        <v>8309</v>
      </c>
      <c r="R314" s="5" t="s">
        <v>8314</v>
      </c>
      <c r="S314" s="11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163.5</v>
      </c>
      <c r="Q315" s="5" t="s">
        <v>8309</v>
      </c>
      <c r="R315" s="5" t="s">
        <v>8314</v>
      </c>
      <c r="S315" s="11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252.5</v>
      </c>
      <c r="Q316" s="5" t="s">
        <v>8309</v>
      </c>
      <c r="R316" s="5" t="s">
        <v>8314</v>
      </c>
      <c r="S316" s="11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113.5</v>
      </c>
      <c r="Q317" s="5" t="s">
        <v>8309</v>
      </c>
      <c r="R317" s="5" t="s">
        <v>8314</v>
      </c>
      <c r="S317" s="11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136</v>
      </c>
      <c r="Q318" s="5" t="s">
        <v>8309</v>
      </c>
      <c r="R318" s="5" t="s">
        <v>8314</v>
      </c>
      <c r="S318" s="11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208.5</v>
      </c>
      <c r="Q319" s="5" t="s">
        <v>8309</v>
      </c>
      <c r="R319" s="5" t="s">
        <v>8314</v>
      </c>
      <c r="S319" s="11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283.5</v>
      </c>
      <c r="Q320" s="5" t="s">
        <v>8309</v>
      </c>
      <c r="R320" s="5" t="s">
        <v>8314</v>
      </c>
      <c r="S320" s="11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82</v>
      </c>
      <c r="Q321" s="5" t="s">
        <v>8309</v>
      </c>
      <c r="R321" s="5" t="s">
        <v>8314</v>
      </c>
      <c r="S321" s="11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132.5</v>
      </c>
      <c r="Q322" s="5" t="s">
        <v>8309</v>
      </c>
      <c r="R322" s="5" t="s">
        <v>8314</v>
      </c>
      <c r="S322" s="11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ROUND((E323*100)/D323,0)</f>
        <v>103</v>
      </c>
      <c r="P323">
        <f t="shared" ref="P323:P386" si="21">AVERAGE(L323,O323)</f>
        <v>220</v>
      </c>
      <c r="Q323" s="5" t="s">
        <v>8309</v>
      </c>
      <c r="R323" s="5" t="s">
        <v>8314</v>
      </c>
      <c r="S323" s="11">
        <f t="shared" ref="S323:S386" si="22">(J323/86400)+25569</f>
        <v>42647.446597222224</v>
      </c>
      <c r="T323" s="10">
        <f t="shared" ref="T323:T386" si="23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147</v>
      </c>
      <c r="Q324" s="5" t="s">
        <v>8309</v>
      </c>
      <c r="R324" s="5" t="s">
        <v>8314</v>
      </c>
      <c r="S324" s="11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90.5</v>
      </c>
      <c r="Q325" s="5" t="s">
        <v>8309</v>
      </c>
      <c r="R325" s="5" t="s">
        <v>8314</v>
      </c>
      <c r="S325" s="11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92</v>
      </c>
      <c r="Q326" s="5" t="s">
        <v>8309</v>
      </c>
      <c r="R326" s="5" t="s">
        <v>8314</v>
      </c>
      <c r="S326" s="11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420</v>
      </c>
      <c r="Q327" s="5" t="s">
        <v>8309</v>
      </c>
      <c r="R327" s="5" t="s">
        <v>8314</v>
      </c>
      <c r="S327" s="11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632</v>
      </c>
      <c r="Q328" s="5" t="s">
        <v>8309</v>
      </c>
      <c r="R328" s="5" t="s">
        <v>8314</v>
      </c>
      <c r="S328" s="11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85</v>
      </c>
      <c r="Q329" s="5" t="s">
        <v>8309</v>
      </c>
      <c r="R329" s="5" t="s">
        <v>8314</v>
      </c>
      <c r="S329" s="11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301</v>
      </c>
      <c r="Q330" s="5" t="s">
        <v>8309</v>
      </c>
      <c r="R330" s="5" t="s">
        <v>8314</v>
      </c>
      <c r="S330" s="11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136.5</v>
      </c>
      <c r="Q331" s="5" t="s">
        <v>8309</v>
      </c>
      <c r="R331" s="5" t="s">
        <v>8314</v>
      </c>
      <c r="S331" s="11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221</v>
      </c>
      <c r="Q332" s="5" t="s">
        <v>8309</v>
      </c>
      <c r="R332" s="5" t="s">
        <v>8314</v>
      </c>
      <c r="S332" s="11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272.5</v>
      </c>
      <c r="Q333" s="5" t="s">
        <v>8309</v>
      </c>
      <c r="R333" s="5" t="s">
        <v>8314</v>
      </c>
      <c r="S333" s="11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334</v>
      </c>
      <c r="Q334" s="5" t="s">
        <v>8309</v>
      </c>
      <c r="R334" s="5" t="s">
        <v>8314</v>
      </c>
      <c r="S334" s="11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195.5</v>
      </c>
      <c r="Q335" s="5" t="s">
        <v>8309</v>
      </c>
      <c r="R335" s="5" t="s">
        <v>8314</v>
      </c>
      <c r="S335" s="11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85</v>
      </c>
      <c r="Q336" s="5" t="s">
        <v>8309</v>
      </c>
      <c r="R336" s="5" t="s">
        <v>8314</v>
      </c>
      <c r="S336" s="11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91.5</v>
      </c>
      <c r="Q337" s="5" t="s">
        <v>8309</v>
      </c>
      <c r="R337" s="5" t="s">
        <v>8314</v>
      </c>
      <c r="S337" s="11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305</v>
      </c>
      <c r="Q338" s="5" t="s">
        <v>8309</v>
      </c>
      <c r="R338" s="5" t="s">
        <v>8314</v>
      </c>
      <c r="S338" s="11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66</v>
      </c>
      <c r="Q339" s="5" t="s">
        <v>8309</v>
      </c>
      <c r="R339" s="5" t="s">
        <v>8314</v>
      </c>
      <c r="S339" s="11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173</v>
      </c>
      <c r="Q340" s="5" t="s">
        <v>8309</v>
      </c>
      <c r="R340" s="5" t="s">
        <v>8314</v>
      </c>
      <c r="S340" s="11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98.5</v>
      </c>
      <c r="Q341" s="5" t="s">
        <v>8309</v>
      </c>
      <c r="R341" s="5" t="s">
        <v>8314</v>
      </c>
      <c r="S341" s="11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212</v>
      </c>
      <c r="Q342" s="5" t="s">
        <v>8309</v>
      </c>
      <c r="R342" s="5" t="s">
        <v>8314</v>
      </c>
      <c r="S342" s="11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81</v>
      </c>
      <c r="Q343" s="5" t="s">
        <v>8309</v>
      </c>
      <c r="R343" s="5" t="s">
        <v>8314</v>
      </c>
      <c r="S343" s="11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212.5</v>
      </c>
      <c r="Q344" s="5" t="s">
        <v>8309</v>
      </c>
      <c r="R344" s="5" t="s">
        <v>8314</v>
      </c>
      <c r="S344" s="11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313</v>
      </c>
      <c r="Q345" s="5" t="s">
        <v>8309</v>
      </c>
      <c r="R345" s="5" t="s">
        <v>8314</v>
      </c>
      <c r="S345" s="11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193.5</v>
      </c>
      <c r="Q346" s="5" t="s">
        <v>8309</v>
      </c>
      <c r="R346" s="5" t="s">
        <v>8314</v>
      </c>
      <c r="S346" s="11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151</v>
      </c>
      <c r="Q347" s="5" t="s">
        <v>8309</v>
      </c>
      <c r="R347" s="5" t="s">
        <v>8314</v>
      </c>
      <c r="S347" s="11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179</v>
      </c>
      <c r="Q348" s="5" t="s">
        <v>8309</v>
      </c>
      <c r="R348" s="5" t="s">
        <v>8314</v>
      </c>
      <c r="S348" s="11">
        <f t="shared" si="22"/>
        <v>42261.500243055554</v>
      </c>
      <c r="T348" s="10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245.5</v>
      </c>
      <c r="Q349" s="5" t="s">
        <v>8309</v>
      </c>
      <c r="R349" s="5" t="s">
        <v>8314</v>
      </c>
      <c r="S349" s="11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111</v>
      </c>
      <c r="Q350" s="5" t="s">
        <v>8309</v>
      </c>
      <c r="R350" s="5" t="s">
        <v>8314</v>
      </c>
      <c r="S350" s="11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137</v>
      </c>
      <c r="Q351" s="5" t="s">
        <v>8309</v>
      </c>
      <c r="R351" s="5" t="s">
        <v>8314</v>
      </c>
      <c r="S351" s="11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168</v>
      </c>
      <c r="Q352" s="5" t="s">
        <v>8309</v>
      </c>
      <c r="R352" s="5" t="s">
        <v>8314</v>
      </c>
      <c r="S352" s="11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545.5</v>
      </c>
      <c r="Q353" s="5" t="s">
        <v>8309</v>
      </c>
      <c r="R353" s="5" t="s">
        <v>8314</v>
      </c>
      <c r="S353" s="11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201.5</v>
      </c>
      <c r="Q354" s="5" t="s">
        <v>8309</v>
      </c>
      <c r="R354" s="5" t="s">
        <v>8314</v>
      </c>
      <c r="S354" s="11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361</v>
      </c>
      <c r="Q355" s="5" t="s">
        <v>8309</v>
      </c>
      <c r="R355" s="5" t="s">
        <v>8314</v>
      </c>
      <c r="S355" s="11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66.5</v>
      </c>
      <c r="Q356" s="5" t="s">
        <v>8309</v>
      </c>
      <c r="R356" s="5" t="s">
        <v>8314</v>
      </c>
      <c r="S356" s="11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140.5</v>
      </c>
      <c r="Q357" s="5" t="s">
        <v>8309</v>
      </c>
      <c r="R357" s="5" t="s">
        <v>8314</v>
      </c>
      <c r="S357" s="11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100</v>
      </c>
      <c r="Q358" s="5" t="s">
        <v>8309</v>
      </c>
      <c r="R358" s="5" t="s">
        <v>8314</v>
      </c>
      <c r="S358" s="11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238.5</v>
      </c>
      <c r="Q359" s="5" t="s">
        <v>8309</v>
      </c>
      <c r="R359" s="5" t="s">
        <v>8314</v>
      </c>
      <c r="S359" s="11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185</v>
      </c>
      <c r="Q360" s="5" t="s">
        <v>8309</v>
      </c>
      <c r="R360" s="5" t="s">
        <v>8314</v>
      </c>
      <c r="S360" s="11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203.5</v>
      </c>
      <c r="Q361" s="5" t="s">
        <v>8309</v>
      </c>
      <c r="R361" s="5" t="s">
        <v>8314</v>
      </c>
      <c r="S361" s="11">
        <f t="shared" si="22"/>
        <v>41935.070486111115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94</v>
      </c>
      <c r="Q362" s="5" t="s">
        <v>8309</v>
      </c>
      <c r="R362" s="5" t="s">
        <v>8314</v>
      </c>
      <c r="S362" s="11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232.5</v>
      </c>
      <c r="Q363" s="5" t="s">
        <v>8309</v>
      </c>
      <c r="R363" s="5" t="s">
        <v>8314</v>
      </c>
      <c r="S363" s="11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105</v>
      </c>
      <c r="Q364" s="5" t="s">
        <v>8309</v>
      </c>
      <c r="R364" s="5" t="s">
        <v>8314</v>
      </c>
      <c r="S364" s="11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63.5</v>
      </c>
      <c r="Q365" s="5" t="s">
        <v>8309</v>
      </c>
      <c r="R365" s="5" t="s">
        <v>8314</v>
      </c>
      <c r="S365" s="11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111.5</v>
      </c>
      <c r="Q366" s="5" t="s">
        <v>8309</v>
      </c>
      <c r="R366" s="5" t="s">
        <v>8314</v>
      </c>
      <c r="S366" s="11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84.5</v>
      </c>
      <c r="Q367" s="5" t="s">
        <v>8309</v>
      </c>
      <c r="R367" s="5" t="s">
        <v>8314</v>
      </c>
      <c r="S367" s="11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117.5</v>
      </c>
      <c r="Q368" s="5" t="s">
        <v>8309</v>
      </c>
      <c r="R368" s="5" t="s">
        <v>8314</v>
      </c>
      <c r="S368" s="11">
        <f t="shared" si="22"/>
        <v>41019.793032407411</v>
      </c>
      <c r="T368" s="10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111</v>
      </c>
      <c r="Q369" s="5" t="s">
        <v>8309</v>
      </c>
      <c r="R369" s="5" t="s">
        <v>8314</v>
      </c>
      <c r="S369" s="11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131.5</v>
      </c>
      <c r="Q370" s="5" t="s">
        <v>8309</v>
      </c>
      <c r="R370" s="5" t="s">
        <v>8314</v>
      </c>
      <c r="S370" s="11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138.5</v>
      </c>
      <c r="Q371" s="5" t="s">
        <v>8309</v>
      </c>
      <c r="R371" s="5" t="s">
        <v>8314</v>
      </c>
      <c r="S371" s="11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82.5</v>
      </c>
      <c r="Q372" s="5" t="s">
        <v>8309</v>
      </c>
      <c r="R372" s="5" t="s">
        <v>8314</v>
      </c>
      <c r="S372" s="11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588</v>
      </c>
      <c r="Q373" s="5" t="s">
        <v>8309</v>
      </c>
      <c r="R373" s="5" t="s">
        <v>8314</v>
      </c>
      <c r="S373" s="11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67</v>
      </c>
      <c r="Q374" s="5" t="s">
        <v>8309</v>
      </c>
      <c r="R374" s="5" t="s">
        <v>8314</v>
      </c>
      <c r="S374" s="11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98</v>
      </c>
      <c r="Q375" s="5" t="s">
        <v>8309</v>
      </c>
      <c r="R375" s="5" t="s">
        <v>8314</v>
      </c>
      <c r="S375" s="11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152.5</v>
      </c>
      <c r="Q376" s="5" t="s">
        <v>8309</v>
      </c>
      <c r="R376" s="5" t="s">
        <v>8314</v>
      </c>
      <c r="S376" s="11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67</v>
      </c>
      <c r="Q377" s="5" t="s">
        <v>8309</v>
      </c>
      <c r="R377" s="5" t="s">
        <v>8314</v>
      </c>
      <c r="S377" s="11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77</v>
      </c>
      <c r="Q378" s="5" t="s">
        <v>8309</v>
      </c>
      <c r="R378" s="5" t="s">
        <v>8314</v>
      </c>
      <c r="S378" s="11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123.5</v>
      </c>
      <c r="Q379" s="5" t="s">
        <v>8309</v>
      </c>
      <c r="R379" s="5" t="s">
        <v>8314</v>
      </c>
      <c r="S379" s="11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97.5</v>
      </c>
      <c r="Q380" s="5" t="s">
        <v>8309</v>
      </c>
      <c r="R380" s="5" t="s">
        <v>8314</v>
      </c>
      <c r="S380" s="11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132.5</v>
      </c>
      <c r="Q381" s="5" t="s">
        <v>8309</v>
      </c>
      <c r="R381" s="5" t="s">
        <v>8314</v>
      </c>
      <c r="S381" s="11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95.5</v>
      </c>
      <c r="Q382" s="5" t="s">
        <v>8309</v>
      </c>
      <c r="R382" s="5" t="s">
        <v>8314</v>
      </c>
      <c r="S382" s="11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178</v>
      </c>
      <c r="Q383" s="5" t="s">
        <v>8309</v>
      </c>
      <c r="R383" s="5" t="s">
        <v>8314</v>
      </c>
      <c r="S383" s="11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139</v>
      </c>
      <c r="Q384" s="5" t="s">
        <v>8309</v>
      </c>
      <c r="R384" s="5" t="s">
        <v>8314</v>
      </c>
      <c r="S384" s="11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127.5</v>
      </c>
      <c r="Q385" s="5" t="s">
        <v>8309</v>
      </c>
      <c r="R385" s="5" t="s">
        <v>8314</v>
      </c>
      <c r="S385" s="11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247.5</v>
      </c>
      <c r="Q386" s="5" t="s">
        <v>8309</v>
      </c>
      <c r="R386" s="5" t="s">
        <v>8314</v>
      </c>
      <c r="S386" s="11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ROUND((E387*100)/D387,0)</f>
        <v>106</v>
      </c>
      <c r="P387">
        <f t="shared" ref="P387:P450" si="25">AVERAGE(L387,O387)</f>
        <v>171.5</v>
      </c>
      <c r="Q387" s="5" t="s">
        <v>8309</v>
      </c>
      <c r="R387" s="5" t="s">
        <v>8314</v>
      </c>
      <c r="S387" s="11">
        <f t="shared" ref="S387:S450" si="26">(J387/86400)+25569</f>
        <v>41934.584502314814</v>
      </c>
      <c r="T387" s="10">
        <f t="shared" ref="T387:T450" si="27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56.5</v>
      </c>
      <c r="Q388" s="5" t="s">
        <v>8309</v>
      </c>
      <c r="R388" s="5" t="s">
        <v>8314</v>
      </c>
      <c r="S388" s="11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388</v>
      </c>
      <c r="Q389" s="5" t="s">
        <v>8309</v>
      </c>
      <c r="R389" s="5" t="s">
        <v>8314</v>
      </c>
      <c r="S389" s="11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98.5</v>
      </c>
      <c r="Q390" s="5" t="s">
        <v>8309</v>
      </c>
      <c r="R390" s="5" t="s">
        <v>8314</v>
      </c>
      <c r="S390" s="11">
        <f t="shared" si="26"/>
        <v>42549.076157407406</v>
      </c>
      <c r="T390" s="10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846</v>
      </c>
      <c r="Q391" s="5" t="s">
        <v>8309</v>
      </c>
      <c r="R391" s="5" t="s">
        <v>8314</v>
      </c>
      <c r="S391" s="11">
        <f t="shared" si="26"/>
        <v>41674.063078703708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57</v>
      </c>
      <c r="Q392" s="5" t="s">
        <v>8309</v>
      </c>
      <c r="R392" s="5" t="s">
        <v>8314</v>
      </c>
      <c r="S392" s="11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147</v>
      </c>
      <c r="Q393" s="5" t="s">
        <v>8309</v>
      </c>
      <c r="R393" s="5" t="s">
        <v>8314</v>
      </c>
      <c r="S393" s="11">
        <f t="shared" si="26"/>
        <v>40865.042256944442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153.5</v>
      </c>
      <c r="Q394" s="5" t="s">
        <v>8309</v>
      </c>
      <c r="R394" s="5" t="s">
        <v>8314</v>
      </c>
      <c r="S394" s="11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230.5</v>
      </c>
      <c r="Q395" s="5" t="s">
        <v>8309</v>
      </c>
      <c r="R395" s="5" t="s">
        <v>8314</v>
      </c>
      <c r="S395" s="11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81</v>
      </c>
      <c r="Q396" s="5" t="s">
        <v>8309</v>
      </c>
      <c r="R396" s="5" t="s">
        <v>8314</v>
      </c>
      <c r="S396" s="11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146</v>
      </c>
      <c r="Q397" s="5" t="s">
        <v>8309</v>
      </c>
      <c r="R397" s="5" t="s">
        <v>8314</v>
      </c>
      <c r="S397" s="11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151.5</v>
      </c>
      <c r="Q398" s="5" t="s">
        <v>8309</v>
      </c>
      <c r="R398" s="5" t="s">
        <v>8314</v>
      </c>
      <c r="S398" s="11">
        <f t="shared" si="26"/>
        <v>41082.564884259264</v>
      </c>
      <c r="T398" s="10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166.5</v>
      </c>
      <c r="Q399" s="5" t="s">
        <v>8309</v>
      </c>
      <c r="R399" s="5" t="s">
        <v>8314</v>
      </c>
      <c r="S399" s="11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96</v>
      </c>
      <c r="Q400" s="5" t="s">
        <v>8309</v>
      </c>
      <c r="R400" s="5" t="s">
        <v>8314</v>
      </c>
      <c r="S400" s="11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101</v>
      </c>
      <c r="Q401" s="5" t="s">
        <v>8309</v>
      </c>
      <c r="R401" s="5" t="s">
        <v>8314</v>
      </c>
      <c r="S401" s="11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87</v>
      </c>
      <c r="Q402" s="5" t="s">
        <v>8309</v>
      </c>
      <c r="R402" s="5" t="s">
        <v>8314</v>
      </c>
      <c r="S402" s="11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88.5</v>
      </c>
      <c r="Q403" s="5" t="s">
        <v>8309</v>
      </c>
      <c r="R403" s="5" t="s">
        <v>8314</v>
      </c>
      <c r="S403" s="11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92.5</v>
      </c>
      <c r="Q404" s="5" t="s">
        <v>8309</v>
      </c>
      <c r="R404" s="5" t="s">
        <v>8314</v>
      </c>
      <c r="S404" s="11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87.5</v>
      </c>
      <c r="Q405" s="5" t="s">
        <v>8309</v>
      </c>
      <c r="R405" s="5" t="s">
        <v>8314</v>
      </c>
      <c r="S405" s="11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187</v>
      </c>
      <c r="Q406" s="5" t="s">
        <v>8309</v>
      </c>
      <c r="R406" s="5" t="s">
        <v>8314</v>
      </c>
      <c r="S406" s="11">
        <f t="shared" si="26"/>
        <v>41646.628032407403</v>
      </c>
      <c r="T406" s="10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81.5</v>
      </c>
      <c r="Q407" s="5" t="s">
        <v>8309</v>
      </c>
      <c r="R407" s="5" t="s">
        <v>8314</v>
      </c>
      <c r="S407" s="11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71.5</v>
      </c>
      <c r="Q408" s="5" t="s">
        <v>8309</v>
      </c>
      <c r="R408" s="5" t="s">
        <v>8314</v>
      </c>
      <c r="S408" s="11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62</v>
      </c>
      <c r="Q409" s="5" t="s">
        <v>8309</v>
      </c>
      <c r="R409" s="5" t="s">
        <v>8314</v>
      </c>
      <c r="S409" s="11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69.5</v>
      </c>
      <c r="Q410" s="5" t="s">
        <v>8309</v>
      </c>
      <c r="R410" s="5" t="s">
        <v>8314</v>
      </c>
      <c r="S410" s="11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76</v>
      </c>
      <c r="Q411" s="5" t="s">
        <v>8309</v>
      </c>
      <c r="R411" s="5" t="s">
        <v>8314</v>
      </c>
      <c r="S411" s="11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67.5</v>
      </c>
      <c r="Q412" s="5" t="s">
        <v>8309</v>
      </c>
      <c r="R412" s="5" t="s">
        <v>8314</v>
      </c>
      <c r="S412" s="11">
        <f t="shared" si="26"/>
        <v>42113.981446759259</v>
      </c>
      <c r="T412" s="10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171</v>
      </c>
      <c r="Q413" s="5" t="s">
        <v>8309</v>
      </c>
      <c r="R413" s="5" t="s">
        <v>8314</v>
      </c>
      <c r="S413" s="11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91</v>
      </c>
      <c r="Q414" s="5" t="s">
        <v>8309</v>
      </c>
      <c r="R414" s="5" t="s">
        <v>8314</v>
      </c>
      <c r="S414" s="11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138</v>
      </c>
      <c r="Q415" s="5" t="s">
        <v>8309</v>
      </c>
      <c r="R415" s="5" t="s">
        <v>8314</v>
      </c>
      <c r="S415" s="11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155.5</v>
      </c>
      <c r="Q416" s="5" t="s">
        <v>8309</v>
      </c>
      <c r="R416" s="5" t="s">
        <v>8314</v>
      </c>
      <c r="S416" s="11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61.5</v>
      </c>
      <c r="Q417" s="5" t="s">
        <v>8309</v>
      </c>
      <c r="R417" s="5" t="s">
        <v>8314</v>
      </c>
      <c r="S417" s="11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72.5</v>
      </c>
      <c r="Q418" s="5" t="s">
        <v>8309</v>
      </c>
      <c r="R418" s="5" t="s">
        <v>8314</v>
      </c>
      <c r="S418" s="11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76</v>
      </c>
      <c r="Q419" s="5" t="s">
        <v>8309</v>
      </c>
      <c r="R419" s="5" t="s">
        <v>8314</v>
      </c>
      <c r="S419" s="11">
        <f t="shared" si="26"/>
        <v>41360.970601851848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102.5</v>
      </c>
      <c r="Q420" s="5" t="s">
        <v>8309</v>
      </c>
      <c r="R420" s="5" t="s">
        <v>8314</v>
      </c>
      <c r="S420" s="11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86.5</v>
      </c>
      <c r="Q421" s="5" t="s">
        <v>8309</v>
      </c>
      <c r="R421" s="5" t="s">
        <v>8314</v>
      </c>
      <c r="S421" s="11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1.5</v>
      </c>
      <c r="Q422" s="5" t="s">
        <v>8309</v>
      </c>
      <c r="R422" s="5" t="s">
        <v>8315</v>
      </c>
      <c r="S422" s="11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4</v>
      </c>
      <c r="Q423" s="5" t="s">
        <v>8309</v>
      </c>
      <c r="R423" s="5" t="s">
        <v>8315</v>
      </c>
      <c r="S423" s="11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6.5</v>
      </c>
      <c r="Q424" s="5" t="s">
        <v>8309</v>
      </c>
      <c r="R424" s="5" t="s">
        <v>8315</v>
      </c>
      <c r="S424" s="11">
        <f t="shared" si="26"/>
        <v>41863.260381944448</v>
      </c>
      <c r="T424" s="10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7</v>
      </c>
      <c r="Q425" s="5" t="s">
        <v>8309</v>
      </c>
      <c r="R425" s="5" t="s">
        <v>8315</v>
      </c>
      <c r="S425" s="11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6</v>
      </c>
      <c r="Q426" s="5" t="s">
        <v>8309</v>
      </c>
      <c r="R426" s="5" t="s">
        <v>8315</v>
      </c>
      <c r="S426" s="11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1</v>
      </c>
      <c r="Q427" s="5" t="s">
        <v>8309</v>
      </c>
      <c r="R427" s="5" t="s">
        <v>8315</v>
      </c>
      <c r="S427" s="11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4.5</v>
      </c>
      <c r="Q428" s="5" t="s">
        <v>8309</v>
      </c>
      <c r="R428" s="5" t="s">
        <v>8315</v>
      </c>
      <c r="S428" s="11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s="5" t="s">
        <v>8309</v>
      </c>
      <c r="R429" s="5" t="s">
        <v>8315</v>
      </c>
      <c r="S429" s="11">
        <f t="shared" si="26"/>
        <v>42285.90902777778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9.5</v>
      </c>
      <c r="Q430" s="5" t="s">
        <v>8309</v>
      </c>
      <c r="R430" s="5" t="s">
        <v>8315</v>
      </c>
      <c r="S430" s="11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s="5" t="s">
        <v>8309</v>
      </c>
      <c r="R431" s="5" t="s">
        <v>8315</v>
      </c>
      <c r="S431" s="11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3.5</v>
      </c>
      <c r="Q432" s="5" t="s">
        <v>8309</v>
      </c>
      <c r="R432" s="5" t="s">
        <v>8315</v>
      </c>
      <c r="S432" s="11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11</v>
      </c>
      <c r="Q433" s="5" t="s">
        <v>8309</v>
      </c>
      <c r="R433" s="5" t="s">
        <v>8315</v>
      </c>
      <c r="S433" s="11">
        <f t="shared" si="26"/>
        <v>42526.871331018519</v>
      </c>
      <c r="T433" s="10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9</v>
      </c>
      <c r="Q434" s="5" t="s">
        <v>8309</v>
      </c>
      <c r="R434" s="5" t="s">
        <v>8315</v>
      </c>
      <c r="S434" s="11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s="5" t="s">
        <v>8309</v>
      </c>
      <c r="R435" s="5" t="s">
        <v>8315</v>
      </c>
      <c r="S435" s="11">
        <f t="shared" si="26"/>
        <v>42228.629884259259</v>
      </c>
      <c r="T435" s="10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3.5</v>
      </c>
      <c r="Q436" s="5" t="s">
        <v>8309</v>
      </c>
      <c r="R436" s="5" t="s">
        <v>8315</v>
      </c>
      <c r="S436" s="11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1.5</v>
      </c>
      <c r="Q437" s="5" t="s">
        <v>8309</v>
      </c>
      <c r="R437" s="5" t="s">
        <v>8315</v>
      </c>
      <c r="S437" s="11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s="5" t="s">
        <v>8309</v>
      </c>
      <c r="R438" s="5" t="s">
        <v>8315</v>
      </c>
      <c r="S438" s="11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s="5" t="s">
        <v>8309</v>
      </c>
      <c r="R439" s="5" t="s">
        <v>8315</v>
      </c>
      <c r="S439" s="11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10</v>
      </c>
      <c r="Q440" s="5" t="s">
        <v>8309</v>
      </c>
      <c r="R440" s="5" t="s">
        <v>8315</v>
      </c>
      <c r="S440" s="11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s="5" t="s">
        <v>8309</v>
      </c>
      <c r="R441" s="5" t="s">
        <v>8315</v>
      </c>
      <c r="S441" s="11">
        <f t="shared" si="26"/>
        <v>41919.761782407411</v>
      </c>
      <c r="T441" s="10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0.5</v>
      </c>
      <c r="Q442" s="5" t="s">
        <v>8309</v>
      </c>
      <c r="R442" s="5" t="s">
        <v>8315</v>
      </c>
      <c r="S442" s="11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5" t="s">
        <v>8309</v>
      </c>
      <c r="R443" s="5" t="s">
        <v>8315</v>
      </c>
      <c r="S443" s="11">
        <f t="shared" si="26"/>
        <v>41550.793935185182</v>
      </c>
      <c r="T443" s="10">
        <f t="shared" si="27"/>
        <v>41580.793935185182</v>
      </c>
    </row>
    <row r="444" spans="1:20" ht="18.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28</v>
      </c>
      <c r="Q444" s="5" t="s">
        <v>8309</v>
      </c>
      <c r="R444" s="5" t="s">
        <v>8315</v>
      </c>
      <c r="S444" s="11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1</v>
      </c>
      <c r="Q445" s="5" t="s">
        <v>8309</v>
      </c>
      <c r="R445" s="5" t="s">
        <v>8315</v>
      </c>
      <c r="S445" s="11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3</v>
      </c>
      <c r="Q446" s="5" t="s">
        <v>8309</v>
      </c>
      <c r="R446" s="5" t="s">
        <v>8315</v>
      </c>
      <c r="S446" s="11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s="5" t="s">
        <v>8309</v>
      </c>
      <c r="R447" s="5" t="s">
        <v>8315</v>
      </c>
      <c r="S447" s="11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11.5</v>
      </c>
      <c r="Q448" s="5" t="s">
        <v>8309</v>
      </c>
      <c r="R448" s="5" t="s">
        <v>8315</v>
      </c>
      <c r="S448" s="11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0.5</v>
      </c>
      <c r="Q449" s="5" t="s">
        <v>8309</v>
      </c>
      <c r="R449" s="5" t="s">
        <v>8315</v>
      </c>
      <c r="S449" s="11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3.5</v>
      </c>
      <c r="Q450" s="5" t="s">
        <v>8309</v>
      </c>
      <c r="R450" s="5" t="s">
        <v>8315</v>
      </c>
      <c r="S450" s="11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ROUND((E451*100)/D451,0)</f>
        <v>2</v>
      </c>
      <c r="P451">
        <f t="shared" ref="P451:P514" si="29">AVERAGE(L451,O451)</f>
        <v>3.5</v>
      </c>
      <c r="Q451" s="5" t="s">
        <v>8309</v>
      </c>
      <c r="R451" s="5" t="s">
        <v>8315</v>
      </c>
      <c r="S451" s="11">
        <f t="shared" ref="S451:S514" si="30">(J451/86400)+25569</f>
        <v>41534.568113425928</v>
      </c>
      <c r="T451" s="10">
        <f t="shared" ref="T451:T514" si="31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4</v>
      </c>
      <c r="Q452" s="5" t="s">
        <v>8309</v>
      </c>
      <c r="R452" s="5" t="s">
        <v>8315</v>
      </c>
      <c r="S452" s="11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s="5" t="s">
        <v>8309</v>
      </c>
      <c r="R453" s="5" t="s">
        <v>8315</v>
      </c>
      <c r="S453" s="11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38</v>
      </c>
      <c r="Q454" s="5" t="s">
        <v>8309</v>
      </c>
      <c r="R454" s="5" t="s">
        <v>8315</v>
      </c>
      <c r="S454" s="11">
        <f t="shared" si="30"/>
        <v>42107.703877314816</v>
      </c>
      <c r="T454" s="10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</v>
      </c>
      <c r="Q455" s="5" t="s">
        <v>8309</v>
      </c>
      <c r="R455" s="5" t="s">
        <v>8315</v>
      </c>
      <c r="S455" s="11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3</v>
      </c>
      <c r="Q456" s="5" t="s">
        <v>8309</v>
      </c>
      <c r="R456" s="5" t="s">
        <v>8315</v>
      </c>
      <c r="S456" s="11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1</v>
      </c>
      <c r="Q457" s="5" t="s">
        <v>8309</v>
      </c>
      <c r="R457" s="5" t="s">
        <v>8315</v>
      </c>
      <c r="S457" s="11">
        <f t="shared" si="30"/>
        <v>40971.002569444448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</v>
      </c>
      <c r="Q458" s="5" t="s">
        <v>8309</v>
      </c>
      <c r="R458" s="5" t="s">
        <v>8315</v>
      </c>
      <c r="S458" s="11">
        <f t="shared" si="30"/>
        <v>41547.694456018522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s="5" t="s">
        <v>8309</v>
      </c>
      <c r="R459" s="5" t="s">
        <v>8315</v>
      </c>
      <c r="S459" s="11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28.5</v>
      </c>
      <c r="Q460" s="5" t="s">
        <v>8309</v>
      </c>
      <c r="R460" s="5" t="s">
        <v>8315</v>
      </c>
      <c r="S460" s="11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0.5</v>
      </c>
      <c r="Q461" s="5" t="s">
        <v>8309</v>
      </c>
      <c r="R461" s="5" t="s">
        <v>8315</v>
      </c>
      <c r="S461" s="11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s="5" t="s">
        <v>8309</v>
      </c>
      <c r="R462" s="5" t="s">
        <v>8315</v>
      </c>
      <c r="S462" s="11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s="5" t="s">
        <v>8309</v>
      </c>
      <c r="R463" s="5" t="s">
        <v>8315</v>
      </c>
      <c r="S463" s="11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s="5" t="s">
        <v>8309</v>
      </c>
      <c r="R464" s="5" t="s">
        <v>8315</v>
      </c>
      <c r="S464" s="11">
        <f t="shared" si="30"/>
        <v>40705.12663194444</v>
      </c>
      <c r="T464" s="10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6.5</v>
      </c>
      <c r="Q465" s="5" t="s">
        <v>8309</v>
      </c>
      <c r="R465" s="5" t="s">
        <v>8315</v>
      </c>
      <c r="S465" s="11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0.5</v>
      </c>
      <c r="Q466" s="5" t="s">
        <v>8309</v>
      </c>
      <c r="R466" s="5" t="s">
        <v>8315</v>
      </c>
      <c r="S466" s="11">
        <f t="shared" si="30"/>
        <v>42488.84878472222</v>
      </c>
      <c r="T466" s="10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17.5</v>
      </c>
      <c r="Q467" s="5" t="s">
        <v>8309</v>
      </c>
      <c r="R467" s="5" t="s">
        <v>8315</v>
      </c>
      <c r="S467" s="11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3</v>
      </c>
      <c r="Q468" s="5" t="s">
        <v>8309</v>
      </c>
      <c r="R468" s="5" t="s">
        <v>8315</v>
      </c>
      <c r="S468" s="11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30.5</v>
      </c>
      <c r="Q469" s="5" t="s">
        <v>8309</v>
      </c>
      <c r="R469" s="5" t="s">
        <v>8315</v>
      </c>
      <c r="S469" s="11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s="5" t="s">
        <v>8309</v>
      </c>
      <c r="R470" s="5" t="s">
        <v>8315</v>
      </c>
      <c r="S470" s="11">
        <f t="shared" si="30"/>
        <v>41041.167627314819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5" t="s">
        <v>8309</v>
      </c>
      <c r="R471" s="5" t="s">
        <v>8315</v>
      </c>
      <c r="S471" s="11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1.5</v>
      </c>
      <c r="Q472" s="5" t="s">
        <v>8309</v>
      </c>
      <c r="R472" s="5" t="s">
        <v>8315</v>
      </c>
      <c r="S472" s="11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91</v>
      </c>
      <c r="Q473" s="5" t="s">
        <v>8309</v>
      </c>
      <c r="R473" s="5" t="s">
        <v>8315</v>
      </c>
      <c r="S473" s="11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11.5</v>
      </c>
      <c r="Q474" s="5" t="s">
        <v>8309</v>
      </c>
      <c r="R474" s="5" t="s">
        <v>8315</v>
      </c>
      <c r="S474" s="11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8.5</v>
      </c>
      <c r="Q475" s="5" t="s">
        <v>8309</v>
      </c>
      <c r="R475" s="5" t="s">
        <v>8315</v>
      </c>
      <c r="S475" s="11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0.5</v>
      </c>
      <c r="Q476" s="5" t="s">
        <v>8309</v>
      </c>
      <c r="R476" s="5" t="s">
        <v>8315</v>
      </c>
      <c r="S476" s="11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s="5" t="s">
        <v>8309</v>
      </c>
      <c r="R477" s="5" t="s">
        <v>8315</v>
      </c>
      <c r="S477" s="11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63</v>
      </c>
      <c r="Q478" s="5" t="s">
        <v>8309</v>
      </c>
      <c r="R478" s="5" t="s">
        <v>8315</v>
      </c>
      <c r="S478" s="11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s="5" t="s">
        <v>8309</v>
      </c>
      <c r="R479" s="5" t="s">
        <v>8315</v>
      </c>
      <c r="S479" s="11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s="5" t="s">
        <v>8309</v>
      </c>
      <c r="R480" s="5" t="s">
        <v>8315</v>
      </c>
      <c r="S480" s="11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44</v>
      </c>
      <c r="Q481" s="5" t="s">
        <v>8309</v>
      </c>
      <c r="R481" s="5" t="s">
        <v>8315</v>
      </c>
      <c r="S481" s="11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79.5</v>
      </c>
      <c r="Q482" s="5" t="s">
        <v>8309</v>
      </c>
      <c r="R482" s="5" t="s">
        <v>8315</v>
      </c>
      <c r="S482" s="11">
        <f t="shared" si="30"/>
        <v>41465.500173611115</v>
      </c>
      <c r="T482" s="10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13.5</v>
      </c>
      <c r="Q483" s="5" t="s">
        <v>8309</v>
      </c>
      <c r="R483" s="5" t="s">
        <v>8315</v>
      </c>
      <c r="S483" s="11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0.5</v>
      </c>
      <c r="Q484" s="5" t="s">
        <v>8309</v>
      </c>
      <c r="R484" s="5" t="s">
        <v>8315</v>
      </c>
      <c r="S484" s="11">
        <f t="shared" si="30"/>
        <v>42447.896874999999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98.5</v>
      </c>
      <c r="Q485" s="5" t="s">
        <v>8309</v>
      </c>
      <c r="R485" s="5" t="s">
        <v>8315</v>
      </c>
      <c r="S485" s="11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5.5</v>
      </c>
      <c r="Q486" s="5" t="s">
        <v>8309</v>
      </c>
      <c r="R486" s="5" t="s">
        <v>8315</v>
      </c>
      <c r="S486" s="11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73.5</v>
      </c>
      <c r="Q487" s="5" t="s">
        <v>8309</v>
      </c>
      <c r="R487" s="5" t="s">
        <v>8315</v>
      </c>
      <c r="S487" s="11">
        <f t="shared" si="30"/>
        <v>41381.505775462967</v>
      </c>
      <c r="T487" s="10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0.5</v>
      </c>
      <c r="Q488" s="5" t="s">
        <v>8309</v>
      </c>
      <c r="R488" s="5" t="s">
        <v>8315</v>
      </c>
      <c r="S488" s="11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s="5" t="s">
        <v>8309</v>
      </c>
      <c r="R489" s="5" t="s">
        <v>8315</v>
      </c>
      <c r="S489" s="11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s="5" t="s">
        <v>8309</v>
      </c>
      <c r="R490" s="5" t="s">
        <v>8315</v>
      </c>
      <c r="S490" s="11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1.5</v>
      </c>
      <c r="Q491" s="5" t="s">
        <v>8309</v>
      </c>
      <c r="R491" s="5" t="s">
        <v>8315</v>
      </c>
      <c r="S491" s="11">
        <f t="shared" si="30"/>
        <v>40882.481666666667</v>
      </c>
      <c r="T491" s="10">
        <f t="shared" si="31"/>
        <v>40913.481249999997</v>
      </c>
    </row>
    <row r="492" spans="1:20" ht="18.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s="5" t="s">
        <v>8309</v>
      </c>
      <c r="R492" s="5" t="s">
        <v>8315</v>
      </c>
      <c r="S492" s="11">
        <f t="shared" si="30"/>
        <v>41113.968576388885</v>
      </c>
      <c r="T492" s="10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s="5" t="s">
        <v>8309</v>
      </c>
      <c r="R493" s="5" t="s">
        <v>8315</v>
      </c>
      <c r="S493" s="11">
        <f t="shared" si="30"/>
        <v>42366.982627314814</v>
      </c>
      <c r="T493" s="10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s="5" t="s">
        <v>8309</v>
      </c>
      <c r="R494" s="5" t="s">
        <v>8315</v>
      </c>
      <c r="S494" s="11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s="5" t="s">
        <v>8309</v>
      </c>
      <c r="R495" s="5" t="s">
        <v>8315</v>
      </c>
      <c r="S495" s="11">
        <f t="shared" si="30"/>
        <v>42114.726134259261</v>
      </c>
      <c r="T495" s="10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s="5" t="s">
        <v>8309</v>
      </c>
      <c r="R496" s="5" t="s">
        <v>8315</v>
      </c>
      <c r="S496" s="11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s="5" t="s">
        <v>8309</v>
      </c>
      <c r="R497" s="5" t="s">
        <v>8315</v>
      </c>
      <c r="S497" s="11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0.5</v>
      </c>
      <c r="Q498" s="5" t="s">
        <v>8309</v>
      </c>
      <c r="R498" s="5" t="s">
        <v>8315</v>
      </c>
      <c r="S498" s="11">
        <f t="shared" si="30"/>
        <v>41620.93141203704</v>
      </c>
      <c r="T498" s="10">
        <f t="shared" si="31"/>
        <v>41680.93141203704</v>
      </c>
    </row>
    <row r="499" spans="1:20" ht="18.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2</v>
      </c>
      <c r="Q499" s="5" t="s">
        <v>8309</v>
      </c>
      <c r="R499" s="5" t="s">
        <v>8315</v>
      </c>
      <c r="S499" s="11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13.5</v>
      </c>
      <c r="Q500" s="5" t="s">
        <v>8309</v>
      </c>
      <c r="R500" s="5" t="s">
        <v>8315</v>
      </c>
      <c r="S500" s="11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18</v>
      </c>
      <c r="Q501" s="5" t="s">
        <v>8309</v>
      </c>
      <c r="R501" s="5" t="s">
        <v>8315</v>
      </c>
      <c r="S501" s="11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3.5</v>
      </c>
      <c r="Q502" s="5" t="s">
        <v>8309</v>
      </c>
      <c r="R502" s="5" t="s">
        <v>8315</v>
      </c>
      <c r="S502" s="11">
        <f t="shared" si="30"/>
        <v>40247.886006944442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s="5" t="s">
        <v>8309</v>
      </c>
      <c r="R503" s="5" t="s">
        <v>8315</v>
      </c>
      <c r="S503" s="11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2.5</v>
      </c>
      <c r="Q504" s="5" t="s">
        <v>8309</v>
      </c>
      <c r="R504" s="5" t="s">
        <v>8315</v>
      </c>
      <c r="S504" s="11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5.5</v>
      </c>
      <c r="Q505" s="5" t="s">
        <v>8309</v>
      </c>
      <c r="R505" s="5" t="s">
        <v>8315</v>
      </c>
      <c r="S505" s="11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3</v>
      </c>
      <c r="Q506" s="5" t="s">
        <v>8309</v>
      </c>
      <c r="R506" s="5" t="s">
        <v>8315</v>
      </c>
      <c r="S506" s="11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7</v>
      </c>
      <c r="Q507" s="5" t="s">
        <v>8309</v>
      </c>
      <c r="R507" s="5" t="s">
        <v>8315</v>
      </c>
      <c r="S507" s="11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0.5</v>
      </c>
      <c r="Q508" s="5" t="s">
        <v>8309</v>
      </c>
      <c r="R508" s="5" t="s">
        <v>8315</v>
      </c>
      <c r="S508" s="11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6.5</v>
      </c>
      <c r="Q509" s="5" t="s">
        <v>8309</v>
      </c>
      <c r="R509" s="5" t="s">
        <v>8315</v>
      </c>
      <c r="S509" s="11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2</v>
      </c>
      <c r="Q510" s="5" t="s">
        <v>8309</v>
      </c>
      <c r="R510" s="5" t="s">
        <v>8315</v>
      </c>
      <c r="S510" s="11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0.5</v>
      </c>
      <c r="Q511" s="5" t="s">
        <v>8309</v>
      </c>
      <c r="R511" s="5" t="s">
        <v>8315</v>
      </c>
      <c r="S511" s="11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s="5" t="s">
        <v>8309</v>
      </c>
      <c r="R512" s="5" t="s">
        <v>8315</v>
      </c>
      <c r="S512" s="11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4</v>
      </c>
      <c r="Q513" s="5" t="s">
        <v>8309</v>
      </c>
      <c r="R513" s="5" t="s">
        <v>8315</v>
      </c>
      <c r="S513" s="11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1</v>
      </c>
      <c r="Q514" s="5" t="s">
        <v>8309</v>
      </c>
      <c r="R514" s="5" t="s">
        <v>8315</v>
      </c>
      <c r="S514" s="11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ROUND((E515*100)/D515,0)</f>
        <v>14</v>
      </c>
      <c r="P515">
        <f t="shared" ref="P515:P578" si="33">AVERAGE(L515,O515)</f>
        <v>41</v>
      </c>
      <c r="Q515" s="5" t="s">
        <v>8309</v>
      </c>
      <c r="R515" s="5" t="s">
        <v>8315</v>
      </c>
      <c r="S515" s="11">
        <f t="shared" ref="S515:S578" si="34">(J515/86400)+25569</f>
        <v>42552.653993055559</v>
      </c>
      <c r="T515" s="10">
        <f t="shared" ref="T515:T578" si="35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3</v>
      </c>
      <c r="Q516" s="5" t="s">
        <v>8309</v>
      </c>
      <c r="R516" s="5" t="s">
        <v>8315</v>
      </c>
      <c r="S516" s="11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29.5</v>
      </c>
      <c r="Q517" s="5" t="s">
        <v>8309</v>
      </c>
      <c r="R517" s="5" t="s">
        <v>8315</v>
      </c>
      <c r="S517" s="11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s="5" t="s">
        <v>8309</v>
      </c>
      <c r="R518" s="5" t="s">
        <v>8315</v>
      </c>
      <c r="S518" s="11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2</v>
      </c>
      <c r="Q519" s="5" t="s">
        <v>8309</v>
      </c>
      <c r="R519" s="5" t="s">
        <v>8315</v>
      </c>
      <c r="S519" s="11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s="5" t="s">
        <v>8309</v>
      </c>
      <c r="R520" s="5" t="s">
        <v>8315</v>
      </c>
      <c r="S520" s="11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46.5</v>
      </c>
      <c r="Q521" s="5" t="s">
        <v>8309</v>
      </c>
      <c r="R521" s="5" t="s">
        <v>8315</v>
      </c>
      <c r="S521" s="11">
        <f t="shared" si="34"/>
        <v>41218.391446759255</v>
      </c>
      <c r="T521" s="10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68</v>
      </c>
      <c r="Q522" s="5" t="s">
        <v>8316</v>
      </c>
      <c r="R522" s="5" t="s">
        <v>8317</v>
      </c>
      <c r="S522" s="11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80.5</v>
      </c>
      <c r="Q523" s="5" t="s">
        <v>8316</v>
      </c>
      <c r="R523" s="5" t="s">
        <v>8317</v>
      </c>
      <c r="S523" s="11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73</v>
      </c>
      <c r="Q524" s="5" t="s">
        <v>8316</v>
      </c>
      <c r="R524" s="5" t="s">
        <v>8317</v>
      </c>
      <c r="S524" s="11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102.5</v>
      </c>
      <c r="Q525" s="5" t="s">
        <v>8316</v>
      </c>
      <c r="R525" s="5" t="s">
        <v>8317</v>
      </c>
      <c r="S525" s="11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119.5</v>
      </c>
      <c r="Q526" s="5" t="s">
        <v>8316</v>
      </c>
      <c r="R526" s="5" t="s">
        <v>8317</v>
      </c>
      <c r="S526" s="11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56</v>
      </c>
      <c r="Q527" s="5" t="s">
        <v>8316</v>
      </c>
      <c r="R527" s="5" t="s">
        <v>8317</v>
      </c>
      <c r="S527" s="11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68.5</v>
      </c>
      <c r="Q528" s="5" t="s">
        <v>8316</v>
      </c>
      <c r="R528" s="5" t="s">
        <v>8317</v>
      </c>
      <c r="S528" s="11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129.5</v>
      </c>
      <c r="Q529" s="5" t="s">
        <v>8316</v>
      </c>
      <c r="R529" s="5" t="s">
        <v>8317</v>
      </c>
      <c r="S529" s="11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73</v>
      </c>
      <c r="Q530" s="5" t="s">
        <v>8316</v>
      </c>
      <c r="R530" s="5" t="s">
        <v>8317</v>
      </c>
      <c r="S530" s="11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74</v>
      </c>
      <c r="Q531" s="5" t="s">
        <v>8316</v>
      </c>
      <c r="R531" s="5" t="s">
        <v>8317</v>
      </c>
      <c r="S531" s="11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68.5</v>
      </c>
      <c r="Q532" s="5" t="s">
        <v>8316</v>
      </c>
      <c r="R532" s="5" t="s">
        <v>8317</v>
      </c>
      <c r="S532" s="11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65.5</v>
      </c>
      <c r="Q533" s="5" t="s">
        <v>8316</v>
      </c>
      <c r="R533" s="5" t="s">
        <v>8317</v>
      </c>
      <c r="S533" s="11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148</v>
      </c>
      <c r="Q534" s="5" t="s">
        <v>8316</v>
      </c>
      <c r="R534" s="5" t="s">
        <v>8317</v>
      </c>
      <c r="S534" s="11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58.5</v>
      </c>
      <c r="Q535" s="5" t="s">
        <v>8316</v>
      </c>
      <c r="R535" s="5" t="s">
        <v>8317</v>
      </c>
      <c r="S535" s="11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76.5</v>
      </c>
      <c r="Q536" s="5" t="s">
        <v>8316</v>
      </c>
      <c r="R536" s="5" t="s">
        <v>8317</v>
      </c>
      <c r="S536" s="11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81</v>
      </c>
      <c r="Q537" s="5" t="s">
        <v>8316</v>
      </c>
      <c r="R537" s="5" t="s">
        <v>8317</v>
      </c>
      <c r="S537" s="11">
        <f t="shared" si="34"/>
        <v>42711.54519675926</v>
      </c>
      <c r="T537" s="10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78.5</v>
      </c>
      <c r="Q538" s="5" t="s">
        <v>8316</v>
      </c>
      <c r="R538" s="5" t="s">
        <v>8317</v>
      </c>
      <c r="S538" s="11">
        <f t="shared" si="34"/>
        <v>42179.344988425924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90</v>
      </c>
      <c r="Q539" s="5" t="s">
        <v>8316</v>
      </c>
      <c r="R539" s="5" t="s">
        <v>8317</v>
      </c>
      <c r="S539" s="11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181</v>
      </c>
      <c r="Q540" s="5" t="s">
        <v>8316</v>
      </c>
      <c r="R540" s="5" t="s">
        <v>8317</v>
      </c>
      <c r="S540" s="11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60.5</v>
      </c>
      <c r="Q541" s="5" t="s">
        <v>8316</v>
      </c>
      <c r="R541" s="5" t="s">
        <v>8317</v>
      </c>
      <c r="S541" s="11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0.5</v>
      </c>
      <c r="Q542" s="5" t="s">
        <v>8318</v>
      </c>
      <c r="R542" s="5" t="s">
        <v>8319</v>
      </c>
      <c r="S542" s="11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1</v>
      </c>
      <c r="Q543" s="5" t="s">
        <v>8318</v>
      </c>
      <c r="R543" s="5" t="s">
        <v>8319</v>
      </c>
      <c r="S543" s="11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0.5</v>
      </c>
      <c r="Q544" s="5" t="s">
        <v>8318</v>
      </c>
      <c r="R544" s="5" t="s">
        <v>8319</v>
      </c>
      <c r="S544" s="11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1</v>
      </c>
      <c r="Q545" s="5" t="s">
        <v>8318</v>
      </c>
      <c r="R545" s="5" t="s">
        <v>8319</v>
      </c>
      <c r="S545" s="11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1.5</v>
      </c>
      <c r="Q546" s="5" t="s">
        <v>8318</v>
      </c>
      <c r="R546" s="5" t="s">
        <v>8319</v>
      </c>
      <c r="S546" s="11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30.5</v>
      </c>
      <c r="Q547" s="5" t="s">
        <v>8318</v>
      </c>
      <c r="R547" s="5" t="s">
        <v>8319</v>
      </c>
      <c r="S547" s="11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1</v>
      </c>
      <c r="Q548" s="5" t="s">
        <v>8318</v>
      </c>
      <c r="R548" s="5" t="s">
        <v>8319</v>
      </c>
      <c r="S548" s="11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s="5" t="s">
        <v>8318</v>
      </c>
      <c r="R549" s="5" t="s">
        <v>8319</v>
      </c>
      <c r="S549" s="11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0.5</v>
      </c>
      <c r="Q550" s="5" t="s">
        <v>8318</v>
      </c>
      <c r="R550" s="5" t="s">
        <v>8319</v>
      </c>
      <c r="S550" s="11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5.5</v>
      </c>
      <c r="Q551" s="5" t="s">
        <v>8318</v>
      </c>
      <c r="R551" s="5" t="s">
        <v>8319</v>
      </c>
      <c r="S551" s="11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2.5</v>
      </c>
      <c r="Q552" s="5" t="s">
        <v>8318</v>
      </c>
      <c r="R552" s="5" t="s">
        <v>8319</v>
      </c>
      <c r="S552" s="11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16.5</v>
      </c>
      <c r="Q553" s="5" t="s">
        <v>8318</v>
      </c>
      <c r="R553" s="5" t="s">
        <v>8319</v>
      </c>
      <c r="S553" s="11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s="5" t="s">
        <v>8318</v>
      </c>
      <c r="R554" s="5" t="s">
        <v>8319</v>
      </c>
      <c r="S554" s="11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3</v>
      </c>
      <c r="Q555" s="5" t="s">
        <v>8318</v>
      </c>
      <c r="R555" s="5" t="s">
        <v>8319</v>
      </c>
      <c r="S555" s="11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29.5</v>
      </c>
      <c r="Q556" s="5" t="s">
        <v>8318</v>
      </c>
      <c r="R556" s="5" t="s">
        <v>8319</v>
      </c>
      <c r="S556" s="11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s="5" t="s">
        <v>8318</v>
      </c>
      <c r="R557" s="5" t="s">
        <v>8319</v>
      </c>
      <c r="S557" s="11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</v>
      </c>
      <c r="Q558" s="5" t="s">
        <v>8318</v>
      </c>
      <c r="R558" s="5" t="s">
        <v>8319</v>
      </c>
      <c r="S558" s="11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10.5</v>
      </c>
      <c r="Q559" s="5" t="s">
        <v>8318</v>
      </c>
      <c r="R559" s="5" t="s">
        <v>8319</v>
      </c>
      <c r="S559" s="11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s="5" t="s">
        <v>8318</v>
      </c>
      <c r="R560" s="5" t="s">
        <v>8319</v>
      </c>
      <c r="S560" s="11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0.5</v>
      </c>
      <c r="Q561" s="5" t="s">
        <v>8318</v>
      </c>
      <c r="R561" s="5" t="s">
        <v>8319</v>
      </c>
      <c r="S561" s="11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1.5</v>
      </c>
      <c r="Q562" s="5" t="s">
        <v>8318</v>
      </c>
      <c r="R562" s="5" t="s">
        <v>8319</v>
      </c>
      <c r="S562" s="11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1</v>
      </c>
      <c r="Q563" s="5" t="s">
        <v>8318</v>
      </c>
      <c r="R563" s="5" t="s">
        <v>8319</v>
      </c>
      <c r="S563" s="11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s="5" t="s">
        <v>8318</v>
      </c>
      <c r="R564" s="5" t="s">
        <v>8319</v>
      </c>
      <c r="S564" s="11">
        <f t="shared" si="34"/>
        <v>42692.389062499999</v>
      </c>
      <c r="T564" s="10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1</v>
      </c>
      <c r="Q565" s="5" t="s">
        <v>8318</v>
      </c>
      <c r="R565" s="5" t="s">
        <v>8319</v>
      </c>
      <c r="S565" s="11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0.5</v>
      </c>
      <c r="Q566" s="5" t="s">
        <v>8318</v>
      </c>
      <c r="R566" s="5" t="s">
        <v>8319</v>
      </c>
      <c r="S566" s="11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s="5" t="s">
        <v>8318</v>
      </c>
      <c r="R567" s="5" t="s">
        <v>8319</v>
      </c>
      <c r="S567" s="11">
        <f t="shared" si="34"/>
        <v>42165.78528935185</v>
      </c>
      <c r="T567" s="10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0.5</v>
      </c>
      <c r="Q568" s="5" t="s">
        <v>8318</v>
      </c>
      <c r="R568" s="5" t="s">
        <v>8319</v>
      </c>
      <c r="S568" s="11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s="5" t="s">
        <v>8318</v>
      </c>
      <c r="R569" s="5" t="s">
        <v>8319</v>
      </c>
      <c r="S569" s="11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3</v>
      </c>
      <c r="Q570" s="5" t="s">
        <v>8318</v>
      </c>
      <c r="R570" s="5" t="s">
        <v>8319</v>
      </c>
      <c r="S570" s="11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1</v>
      </c>
      <c r="Q571" s="5" t="s">
        <v>8318</v>
      </c>
      <c r="R571" s="5" t="s">
        <v>8319</v>
      </c>
      <c r="S571" s="11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0.5</v>
      </c>
      <c r="Q572" s="5" t="s">
        <v>8318</v>
      </c>
      <c r="R572" s="5" t="s">
        <v>8319</v>
      </c>
      <c r="S572" s="11">
        <f t="shared" si="34"/>
        <v>42388.798252314809</v>
      </c>
      <c r="T572" s="10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1</v>
      </c>
      <c r="Q573" s="5" t="s">
        <v>8318</v>
      </c>
      <c r="R573" s="5" t="s">
        <v>8319</v>
      </c>
      <c r="S573" s="11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s="5" t="s">
        <v>8318</v>
      </c>
      <c r="R574" s="5" t="s">
        <v>8319</v>
      </c>
      <c r="S574" s="11">
        <f t="shared" si="34"/>
        <v>42282.716296296298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4.5</v>
      </c>
      <c r="Q575" s="5" t="s">
        <v>8318</v>
      </c>
      <c r="R575" s="5" t="s">
        <v>8319</v>
      </c>
      <c r="S575" s="11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2.5</v>
      </c>
      <c r="Q576" s="5" t="s">
        <v>8318</v>
      </c>
      <c r="R576" s="5" t="s">
        <v>8319</v>
      </c>
      <c r="S576" s="11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2</v>
      </c>
      <c r="Q577" s="5" t="s">
        <v>8318</v>
      </c>
      <c r="R577" s="5" t="s">
        <v>8319</v>
      </c>
      <c r="S577" s="11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0.5</v>
      </c>
      <c r="Q578" s="5" t="s">
        <v>8318</v>
      </c>
      <c r="R578" s="5" t="s">
        <v>8319</v>
      </c>
      <c r="S578" s="11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ROUND((E579*100)/D579,0)</f>
        <v>0</v>
      </c>
      <c r="P579">
        <f t="shared" ref="P579:P642" si="37">AVERAGE(L579,O579)</f>
        <v>0.5</v>
      </c>
      <c r="Q579" s="5" t="s">
        <v>8318</v>
      </c>
      <c r="R579" s="5" t="s">
        <v>8319</v>
      </c>
      <c r="S579" s="11">
        <f t="shared" ref="S579:S642" si="38">(J579/86400)+25569</f>
        <v>42450.589143518519</v>
      </c>
      <c r="T579" s="10">
        <f t="shared" ref="T579:T642" si="3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3.5</v>
      </c>
      <c r="Q580" s="5" t="s">
        <v>8318</v>
      </c>
      <c r="R580" s="5" t="s">
        <v>8319</v>
      </c>
      <c r="S580" s="11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</v>
      </c>
      <c r="Q581" s="5" t="s">
        <v>8318</v>
      </c>
      <c r="R581" s="5" t="s">
        <v>8319</v>
      </c>
      <c r="S581" s="11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0.5</v>
      </c>
      <c r="Q582" s="5" t="s">
        <v>8318</v>
      </c>
      <c r="R582" s="5" t="s">
        <v>8319</v>
      </c>
      <c r="S582" s="11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s="5" t="s">
        <v>8318</v>
      </c>
      <c r="R583" s="5" t="s">
        <v>8319</v>
      </c>
      <c r="S583" s="11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s="5" t="s">
        <v>8318</v>
      </c>
      <c r="R584" s="5" t="s">
        <v>8319</v>
      </c>
      <c r="S584" s="11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0.5</v>
      </c>
      <c r="Q585" s="5" t="s">
        <v>8318</v>
      </c>
      <c r="R585" s="5" t="s">
        <v>8319</v>
      </c>
      <c r="S585" s="11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1.5</v>
      </c>
      <c r="Q586" s="5" t="s">
        <v>8318</v>
      </c>
      <c r="R586" s="5" t="s">
        <v>8319</v>
      </c>
      <c r="S586" s="11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s="5" t="s">
        <v>8318</v>
      </c>
      <c r="R587" s="5" t="s">
        <v>8319</v>
      </c>
      <c r="S587" s="11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2.5</v>
      </c>
      <c r="Q588" s="5" t="s">
        <v>8318</v>
      </c>
      <c r="R588" s="5" t="s">
        <v>8319</v>
      </c>
      <c r="S588" s="11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8</v>
      </c>
      <c r="Q589" s="5" t="s">
        <v>8318</v>
      </c>
      <c r="R589" s="5" t="s">
        <v>8319</v>
      </c>
      <c r="S589" s="11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2.5</v>
      </c>
      <c r="Q590" s="5" t="s">
        <v>8318</v>
      </c>
      <c r="R590" s="5" t="s">
        <v>8319</v>
      </c>
      <c r="S590" s="11">
        <f t="shared" si="38"/>
        <v>42631.769513888888</v>
      </c>
      <c r="T590" s="10">
        <f t="shared" si="39"/>
        <v>42691.811180555553</v>
      </c>
    </row>
    <row r="591" spans="1:20" ht="18.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0.5</v>
      </c>
      <c r="Q591" s="5" t="s">
        <v>8318</v>
      </c>
      <c r="R591" s="5" t="s">
        <v>8319</v>
      </c>
      <c r="S591" s="11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6.5</v>
      </c>
      <c r="Q592" s="5" t="s">
        <v>8318</v>
      </c>
      <c r="R592" s="5" t="s">
        <v>8319</v>
      </c>
      <c r="S592" s="11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1</v>
      </c>
      <c r="Q593" s="5" t="s">
        <v>8318</v>
      </c>
      <c r="R593" s="5" t="s">
        <v>8319</v>
      </c>
      <c r="S593" s="11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</v>
      </c>
      <c r="Q594" s="5" t="s">
        <v>8318</v>
      </c>
      <c r="R594" s="5" t="s">
        <v>8319</v>
      </c>
      <c r="S594" s="11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15</v>
      </c>
      <c r="Q595" s="5" t="s">
        <v>8318</v>
      </c>
      <c r="R595" s="5" t="s">
        <v>8319</v>
      </c>
      <c r="S595" s="11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</v>
      </c>
      <c r="Q596" s="5" t="s">
        <v>8318</v>
      </c>
      <c r="R596" s="5" t="s">
        <v>8319</v>
      </c>
      <c r="S596" s="11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4</v>
      </c>
      <c r="Q597" s="5" t="s">
        <v>8318</v>
      </c>
      <c r="R597" s="5" t="s">
        <v>8319</v>
      </c>
      <c r="S597" s="11">
        <f t="shared" si="38"/>
        <v>42083.069884259261</v>
      </c>
      <c r="T597" s="10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1</v>
      </c>
      <c r="Q598" s="5" t="s">
        <v>8318</v>
      </c>
      <c r="R598" s="5" t="s">
        <v>8319</v>
      </c>
      <c r="S598" s="11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</v>
      </c>
      <c r="Q599" s="5" t="s">
        <v>8318</v>
      </c>
      <c r="R599" s="5" t="s">
        <v>8319</v>
      </c>
      <c r="S599" s="11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20.5</v>
      </c>
      <c r="Q600" s="5" t="s">
        <v>8318</v>
      </c>
      <c r="R600" s="5" t="s">
        <v>8319</v>
      </c>
      <c r="S600" s="11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</v>
      </c>
      <c r="Q601" s="5" t="s">
        <v>8318</v>
      </c>
      <c r="R601" s="5" t="s">
        <v>8319</v>
      </c>
      <c r="S601" s="11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1.5</v>
      </c>
      <c r="Q602" s="5" t="s">
        <v>8318</v>
      </c>
      <c r="R602" s="5" t="s">
        <v>8319</v>
      </c>
      <c r="S602" s="11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3.5</v>
      </c>
      <c r="Q603" s="5" t="s">
        <v>8318</v>
      </c>
      <c r="R603" s="5" t="s">
        <v>8319</v>
      </c>
      <c r="S603" s="11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s="5" t="s">
        <v>8318</v>
      </c>
      <c r="R604" s="5" t="s">
        <v>8319</v>
      </c>
      <c r="S604" s="11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8.5</v>
      </c>
      <c r="Q605" s="5" t="s">
        <v>8318</v>
      </c>
      <c r="R605" s="5" t="s">
        <v>8319</v>
      </c>
      <c r="S605" s="11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s="5" t="s">
        <v>8318</v>
      </c>
      <c r="R606" s="5" t="s">
        <v>8319</v>
      </c>
      <c r="S606" s="11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5.5</v>
      </c>
      <c r="Q607" s="5" t="s">
        <v>8318</v>
      </c>
      <c r="R607" s="5" t="s">
        <v>8319</v>
      </c>
      <c r="S607" s="11">
        <f t="shared" si="38"/>
        <v>42194.357731481483</v>
      </c>
      <c r="T607" s="10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0.5</v>
      </c>
      <c r="Q608" s="5" t="s">
        <v>8318</v>
      </c>
      <c r="R608" s="5" t="s">
        <v>8319</v>
      </c>
      <c r="S608" s="11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s="5" t="s">
        <v>8318</v>
      </c>
      <c r="R609" s="5" t="s">
        <v>8319</v>
      </c>
      <c r="S609" s="11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3</v>
      </c>
      <c r="Q610" s="5" t="s">
        <v>8318</v>
      </c>
      <c r="R610" s="5" t="s">
        <v>8319</v>
      </c>
      <c r="S610" s="11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1</v>
      </c>
      <c r="Q611" s="5" t="s">
        <v>8318</v>
      </c>
      <c r="R611" s="5" t="s">
        <v>8319</v>
      </c>
      <c r="S611" s="11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s="5" t="s">
        <v>8318</v>
      </c>
      <c r="R612" s="5" t="s">
        <v>8319</v>
      </c>
      <c r="S612" s="11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s="5" t="s">
        <v>8318</v>
      </c>
      <c r="R613" s="5" t="s">
        <v>8319</v>
      </c>
      <c r="S613" s="11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s="5" t="s">
        <v>8318</v>
      </c>
      <c r="R614" s="5" t="s">
        <v>8319</v>
      </c>
      <c r="S614" s="11">
        <f t="shared" si="38"/>
        <v>42585.031782407408</v>
      </c>
      <c r="T614" s="10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71</v>
      </c>
      <c r="Q615" s="5" t="s">
        <v>8318</v>
      </c>
      <c r="R615" s="5" t="s">
        <v>8319</v>
      </c>
      <c r="S615" s="11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s="5" t="s">
        <v>8318</v>
      </c>
      <c r="R616" s="5" t="s">
        <v>8319</v>
      </c>
      <c r="S616" s="11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s="5" t="s">
        <v>8318</v>
      </c>
      <c r="R617" s="5" t="s">
        <v>8319</v>
      </c>
      <c r="S617" s="11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s="5" t="s">
        <v>8318</v>
      </c>
      <c r="R618" s="5" t="s">
        <v>8319</v>
      </c>
      <c r="S618" s="11">
        <f t="shared" si="38"/>
        <v>42761.376238425924</v>
      </c>
      <c r="T618" s="10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3</v>
      </c>
      <c r="Q619" s="5" t="s">
        <v>8318</v>
      </c>
      <c r="R619" s="5" t="s">
        <v>8319</v>
      </c>
      <c r="S619" s="11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s="5" t="s">
        <v>8318</v>
      </c>
      <c r="R620" s="5" t="s">
        <v>8319</v>
      </c>
      <c r="S620" s="11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0.5</v>
      </c>
      <c r="Q621" s="5" t="s">
        <v>8318</v>
      </c>
      <c r="R621" s="5" t="s">
        <v>8319</v>
      </c>
      <c r="S621" s="11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1</v>
      </c>
      <c r="Q622" s="5" t="s">
        <v>8318</v>
      </c>
      <c r="R622" s="5" t="s">
        <v>8319</v>
      </c>
      <c r="S622" s="11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2</v>
      </c>
      <c r="Q623" s="5" t="s">
        <v>8318</v>
      </c>
      <c r="R623" s="5" t="s">
        <v>8319</v>
      </c>
      <c r="S623" s="11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7.5</v>
      </c>
      <c r="Q624" s="5" t="s">
        <v>8318</v>
      </c>
      <c r="R624" s="5" t="s">
        <v>8319</v>
      </c>
      <c r="S624" s="11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s="5" t="s">
        <v>8318</v>
      </c>
      <c r="R625" s="5" t="s">
        <v>8319</v>
      </c>
      <c r="S625" s="11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s="5" t="s">
        <v>8318</v>
      </c>
      <c r="R626" s="5" t="s">
        <v>8319</v>
      </c>
      <c r="S626" s="11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s="5" t="s">
        <v>8318</v>
      </c>
      <c r="R627" s="5" t="s">
        <v>8319</v>
      </c>
      <c r="S627" s="11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28</v>
      </c>
      <c r="Q628" s="5" t="s">
        <v>8318</v>
      </c>
      <c r="R628" s="5" t="s">
        <v>8319</v>
      </c>
      <c r="S628" s="11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0.5</v>
      </c>
      <c r="Q629" s="5" t="s">
        <v>8318</v>
      </c>
      <c r="R629" s="5" t="s">
        <v>8319</v>
      </c>
      <c r="S629" s="11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s="5" t="s">
        <v>8318</v>
      </c>
      <c r="R630" s="5" t="s">
        <v>8319</v>
      </c>
      <c r="S630" s="11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1.5</v>
      </c>
      <c r="Q631" s="5" t="s">
        <v>8318</v>
      </c>
      <c r="R631" s="5" t="s">
        <v>8319</v>
      </c>
      <c r="S631" s="11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0.5</v>
      </c>
      <c r="Q632" s="5" t="s">
        <v>8318</v>
      </c>
      <c r="R632" s="5" t="s">
        <v>8319</v>
      </c>
      <c r="S632" s="11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5</v>
      </c>
      <c r="Q633" s="5" t="s">
        <v>8318</v>
      </c>
      <c r="R633" s="5" t="s">
        <v>8319</v>
      </c>
      <c r="S633" s="11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s="5" t="s">
        <v>8318</v>
      </c>
      <c r="R634" s="5" t="s">
        <v>8319</v>
      </c>
      <c r="S634" s="11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18.5</v>
      </c>
      <c r="Q635" s="5" t="s">
        <v>8318</v>
      </c>
      <c r="R635" s="5" t="s">
        <v>8319</v>
      </c>
      <c r="S635" s="11">
        <f t="shared" si="38"/>
        <v>42507.299328703702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0.5</v>
      </c>
      <c r="Q636" s="5" t="s">
        <v>8318</v>
      </c>
      <c r="R636" s="5" t="s">
        <v>8319</v>
      </c>
      <c r="S636" s="11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0.5</v>
      </c>
      <c r="Q637" s="5" t="s">
        <v>8318</v>
      </c>
      <c r="R637" s="5" t="s">
        <v>8319</v>
      </c>
      <c r="S637" s="11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0.5</v>
      </c>
      <c r="Q638" s="5" t="s">
        <v>8318</v>
      </c>
      <c r="R638" s="5" t="s">
        <v>8319</v>
      </c>
      <c r="S638" s="11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s="5" t="s">
        <v>8318</v>
      </c>
      <c r="R639" s="5" t="s">
        <v>8319</v>
      </c>
      <c r="S639" s="11">
        <f t="shared" si="38"/>
        <v>42762.962013888886</v>
      </c>
      <c r="T639" s="10">
        <f t="shared" si="39"/>
        <v>42791.961111111115</v>
      </c>
    </row>
    <row r="640" spans="1:20" ht="18.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s="5" t="s">
        <v>8318</v>
      </c>
      <c r="R640" s="5" t="s">
        <v>8319</v>
      </c>
      <c r="S640" s="11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0.5</v>
      </c>
      <c r="Q641" s="5" t="s">
        <v>8318</v>
      </c>
      <c r="R641" s="5" t="s">
        <v>8319</v>
      </c>
      <c r="S641" s="11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73</v>
      </c>
      <c r="Q642" s="5" t="s">
        <v>8318</v>
      </c>
      <c r="R642" s="5" t="s">
        <v>8320</v>
      </c>
      <c r="S642" s="11">
        <f t="shared" si="38"/>
        <v>42683.420312499999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ROUND((E643*100)/D643,0)</f>
        <v>119</v>
      </c>
      <c r="P643">
        <f t="shared" ref="P643:P706" si="41">AVERAGE(L643,O643)</f>
        <v>217</v>
      </c>
      <c r="Q643" s="5" t="s">
        <v>8318</v>
      </c>
      <c r="R643" s="5" t="s">
        <v>8320</v>
      </c>
      <c r="S643" s="11">
        <f t="shared" ref="S643:S706" si="42">(J643/86400)+25569</f>
        <v>42199.57</v>
      </c>
      <c r="T643" s="10">
        <f t="shared" ref="T643:T706" si="43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1817</v>
      </c>
      <c r="Q644" s="5" t="s">
        <v>8318</v>
      </c>
      <c r="R644" s="5" t="s">
        <v>8320</v>
      </c>
      <c r="S644" s="11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129</v>
      </c>
      <c r="Q645" s="5" t="s">
        <v>8318</v>
      </c>
      <c r="R645" s="5" t="s">
        <v>8320</v>
      </c>
      <c r="S645" s="11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660.5</v>
      </c>
      <c r="Q646" s="5" t="s">
        <v>8318</v>
      </c>
      <c r="R646" s="5" t="s">
        <v>8320</v>
      </c>
      <c r="S646" s="11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258</v>
      </c>
      <c r="Q647" s="5" t="s">
        <v>8318</v>
      </c>
      <c r="R647" s="5" t="s">
        <v>8320</v>
      </c>
      <c r="S647" s="11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79.5</v>
      </c>
      <c r="Q648" s="5" t="s">
        <v>8318</v>
      </c>
      <c r="R648" s="5" t="s">
        <v>8320</v>
      </c>
      <c r="S648" s="11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62</v>
      </c>
      <c r="Q649" s="5" t="s">
        <v>8318</v>
      </c>
      <c r="R649" s="5" t="s">
        <v>8320</v>
      </c>
      <c r="S649" s="11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77</v>
      </c>
      <c r="Q650" s="5" t="s">
        <v>8318</v>
      </c>
      <c r="R650" s="5" t="s">
        <v>8320</v>
      </c>
      <c r="S650" s="11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111</v>
      </c>
      <c r="Q651" s="5" t="s">
        <v>8318</v>
      </c>
      <c r="R651" s="5" t="s">
        <v>8320</v>
      </c>
      <c r="S651" s="11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80</v>
      </c>
      <c r="Q652" s="5" t="s">
        <v>8318</v>
      </c>
      <c r="R652" s="5" t="s">
        <v>8320</v>
      </c>
      <c r="S652" s="11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103</v>
      </c>
      <c r="Q653" s="5" t="s">
        <v>8318</v>
      </c>
      <c r="R653" s="5" t="s">
        <v>8320</v>
      </c>
      <c r="S653" s="11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64</v>
      </c>
      <c r="Q654" s="5" t="s">
        <v>8318</v>
      </c>
      <c r="R654" s="5" t="s">
        <v>8320</v>
      </c>
      <c r="S654" s="11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624</v>
      </c>
      <c r="Q655" s="5" t="s">
        <v>8318</v>
      </c>
      <c r="R655" s="5" t="s">
        <v>8320</v>
      </c>
      <c r="S655" s="11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640</v>
      </c>
      <c r="Q656" s="5" t="s">
        <v>8318</v>
      </c>
      <c r="R656" s="5" t="s">
        <v>8320</v>
      </c>
      <c r="S656" s="11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210.5</v>
      </c>
      <c r="Q657" s="5" t="s">
        <v>8318</v>
      </c>
      <c r="R657" s="5" t="s">
        <v>8320</v>
      </c>
      <c r="S657" s="11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150.5</v>
      </c>
      <c r="Q658" s="5" t="s">
        <v>8318</v>
      </c>
      <c r="R658" s="5" t="s">
        <v>8320</v>
      </c>
      <c r="S658" s="11">
        <f t="shared" si="42"/>
        <v>42417.804618055554</v>
      </c>
      <c r="T658" s="10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112.5</v>
      </c>
      <c r="Q659" s="5" t="s">
        <v>8318</v>
      </c>
      <c r="R659" s="5" t="s">
        <v>8320</v>
      </c>
      <c r="S659" s="11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190</v>
      </c>
      <c r="Q660" s="5" t="s">
        <v>8318</v>
      </c>
      <c r="R660" s="5" t="s">
        <v>8320</v>
      </c>
      <c r="S660" s="11">
        <f t="shared" si="42"/>
        <v>42179.160752314812</v>
      </c>
      <c r="T660" s="10">
        <f t="shared" si="43"/>
        <v>42211.75</v>
      </c>
    </row>
    <row r="661" spans="1:20" ht="18.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61</v>
      </c>
      <c r="Q661" s="5" t="s">
        <v>8318</v>
      </c>
      <c r="R661" s="5" t="s">
        <v>8320</v>
      </c>
      <c r="S661" s="11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10.5</v>
      </c>
      <c r="Q662" s="5" t="s">
        <v>8318</v>
      </c>
      <c r="R662" s="5" t="s">
        <v>8320</v>
      </c>
      <c r="S662" s="11">
        <f t="shared" si="42"/>
        <v>41922.741655092592</v>
      </c>
      <c r="T662" s="10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5</v>
      </c>
      <c r="Q663" s="5" t="s">
        <v>8318</v>
      </c>
      <c r="R663" s="5" t="s">
        <v>8320</v>
      </c>
      <c r="S663" s="11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2</v>
      </c>
      <c r="Q664" s="5" t="s">
        <v>8318</v>
      </c>
      <c r="R664" s="5" t="s">
        <v>8320</v>
      </c>
      <c r="S664" s="11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3.5</v>
      </c>
      <c r="Q665" s="5" t="s">
        <v>8318</v>
      </c>
      <c r="R665" s="5" t="s">
        <v>8320</v>
      </c>
      <c r="S665" s="11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18.5</v>
      </c>
      <c r="Q666" s="5" t="s">
        <v>8318</v>
      </c>
      <c r="R666" s="5" t="s">
        <v>8320</v>
      </c>
      <c r="S666" s="11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15.5</v>
      </c>
      <c r="Q667" s="5" t="s">
        <v>8318</v>
      </c>
      <c r="R667" s="5" t="s">
        <v>8320</v>
      </c>
      <c r="S667" s="11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s="5" t="s">
        <v>8318</v>
      </c>
      <c r="R668" s="5" t="s">
        <v>8320</v>
      </c>
      <c r="S668" s="11">
        <f t="shared" si="42"/>
        <v>41838.832152777773</v>
      </c>
      <c r="T668" s="10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19</v>
      </c>
      <c r="Q669" s="5" t="s">
        <v>8318</v>
      </c>
      <c r="R669" s="5" t="s">
        <v>8320</v>
      </c>
      <c r="S669" s="11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15</v>
      </c>
      <c r="Q670" s="5" t="s">
        <v>8318</v>
      </c>
      <c r="R670" s="5" t="s">
        <v>8320</v>
      </c>
      <c r="S670" s="11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25</v>
      </c>
      <c r="Q671" s="5" t="s">
        <v>8318</v>
      </c>
      <c r="R671" s="5" t="s">
        <v>8320</v>
      </c>
      <c r="S671" s="11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169.5</v>
      </c>
      <c r="Q672" s="5" t="s">
        <v>8318</v>
      </c>
      <c r="R672" s="5" t="s">
        <v>8320</v>
      </c>
      <c r="S672" s="11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27</v>
      </c>
      <c r="Q673" s="5" t="s">
        <v>8318</v>
      </c>
      <c r="R673" s="5" t="s">
        <v>8320</v>
      </c>
      <c r="S673" s="11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118.5</v>
      </c>
      <c r="Q674" s="5" t="s">
        <v>8318</v>
      </c>
      <c r="R674" s="5" t="s">
        <v>8320</v>
      </c>
      <c r="S674" s="11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1.5</v>
      </c>
      <c r="Q675" s="5" t="s">
        <v>8318</v>
      </c>
      <c r="R675" s="5" t="s">
        <v>8320</v>
      </c>
      <c r="S675" s="11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1</v>
      </c>
      <c r="Q676" s="5" t="s">
        <v>8318</v>
      </c>
      <c r="R676" s="5" t="s">
        <v>8320</v>
      </c>
      <c r="S676" s="11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20.5</v>
      </c>
      <c r="Q677" s="5" t="s">
        <v>8318</v>
      </c>
      <c r="R677" s="5" t="s">
        <v>8320</v>
      </c>
      <c r="S677" s="11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12.5</v>
      </c>
      <c r="Q678" s="5" t="s">
        <v>8318</v>
      </c>
      <c r="R678" s="5" t="s">
        <v>8320</v>
      </c>
      <c r="S678" s="11">
        <f t="shared" si="42"/>
        <v>42012.76829861111</v>
      </c>
      <c r="T678" s="10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61</v>
      </c>
      <c r="Q679" s="5" t="s">
        <v>8318</v>
      </c>
      <c r="R679" s="5" t="s">
        <v>8320</v>
      </c>
      <c r="S679" s="11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10.5</v>
      </c>
      <c r="Q680" s="5" t="s">
        <v>8318</v>
      </c>
      <c r="R680" s="5" t="s">
        <v>8320</v>
      </c>
      <c r="S680" s="11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54.5</v>
      </c>
      <c r="Q681" s="5" t="s">
        <v>8318</v>
      </c>
      <c r="R681" s="5" t="s">
        <v>8320</v>
      </c>
      <c r="S681" s="11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77.5</v>
      </c>
      <c r="Q682" s="5" t="s">
        <v>8318</v>
      </c>
      <c r="R682" s="5" t="s">
        <v>8320</v>
      </c>
      <c r="S682" s="11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0.5</v>
      </c>
      <c r="Q683" s="5" t="s">
        <v>8318</v>
      </c>
      <c r="R683" s="5" t="s">
        <v>8320</v>
      </c>
      <c r="S683" s="11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2</v>
      </c>
      <c r="Q684" s="5" t="s">
        <v>8318</v>
      </c>
      <c r="R684" s="5" t="s">
        <v>8320</v>
      </c>
      <c r="S684" s="11">
        <f t="shared" si="42"/>
        <v>42778.765300925923</v>
      </c>
      <c r="T684" s="10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2</v>
      </c>
      <c r="Q685" s="5" t="s">
        <v>8318</v>
      </c>
      <c r="R685" s="5" t="s">
        <v>8320</v>
      </c>
      <c r="S685" s="11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71</v>
      </c>
      <c r="Q686" s="5" t="s">
        <v>8318</v>
      </c>
      <c r="R686" s="5" t="s">
        <v>8320</v>
      </c>
      <c r="S686" s="11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19</v>
      </c>
      <c r="Q687" s="5" t="s">
        <v>8318</v>
      </c>
      <c r="R687" s="5" t="s">
        <v>8320</v>
      </c>
      <c r="S687" s="11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s="5" t="s">
        <v>8318</v>
      </c>
      <c r="R688" s="5" t="s">
        <v>8320</v>
      </c>
      <c r="S688" s="11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</v>
      </c>
      <c r="Q689" s="5" t="s">
        <v>8318</v>
      </c>
      <c r="R689" s="5" t="s">
        <v>8320</v>
      </c>
      <c r="S689" s="11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54.5</v>
      </c>
      <c r="Q690" s="5" t="s">
        <v>8318</v>
      </c>
      <c r="R690" s="5" t="s">
        <v>8320</v>
      </c>
      <c r="S690" s="11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197</v>
      </c>
      <c r="Q691" s="5" t="s">
        <v>8318</v>
      </c>
      <c r="R691" s="5" t="s">
        <v>8320</v>
      </c>
      <c r="S691" s="11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23</v>
      </c>
      <c r="Q692" s="5" t="s">
        <v>8318</v>
      </c>
      <c r="R692" s="5" t="s">
        <v>8320</v>
      </c>
      <c r="S692" s="11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5.5</v>
      </c>
      <c r="Q693" s="5" t="s">
        <v>8318</v>
      </c>
      <c r="R693" s="5" t="s">
        <v>8320</v>
      </c>
      <c r="S693" s="11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104</v>
      </c>
      <c r="Q694" s="5" t="s">
        <v>8318</v>
      </c>
      <c r="R694" s="5" t="s">
        <v>8320</v>
      </c>
      <c r="S694" s="11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165.5</v>
      </c>
      <c r="Q695" s="5" t="s">
        <v>8318</v>
      </c>
      <c r="R695" s="5" t="s">
        <v>8320</v>
      </c>
      <c r="S695" s="11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3.5</v>
      </c>
      <c r="Q696" s="5" t="s">
        <v>8318</v>
      </c>
      <c r="R696" s="5" t="s">
        <v>8320</v>
      </c>
      <c r="S696" s="11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4</v>
      </c>
      <c r="Q697" s="5" t="s">
        <v>8318</v>
      </c>
      <c r="R697" s="5" t="s">
        <v>8320</v>
      </c>
      <c r="S697" s="11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0.5</v>
      </c>
      <c r="Q698" s="5" t="s">
        <v>8318</v>
      </c>
      <c r="R698" s="5" t="s">
        <v>8320</v>
      </c>
      <c r="S698" s="11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80</v>
      </c>
      <c r="Q699" s="5" t="s">
        <v>8318</v>
      </c>
      <c r="R699" s="5" t="s">
        <v>8320</v>
      </c>
      <c r="S699" s="11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22</v>
      </c>
      <c r="Q700" s="5" t="s">
        <v>8318</v>
      </c>
      <c r="R700" s="5" t="s">
        <v>8320</v>
      </c>
      <c r="S700" s="11">
        <f t="shared" si="42"/>
        <v>41866.931076388893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486</v>
      </c>
      <c r="Q701" s="5" t="s">
        <v>8318</v>
      </c>
      <c r="R701" s="5" t="s">
        <v>8320</v>
      </c>
      <c r="S701" s="11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17</v>
      </c>
      <c r="Q702" s="5" t="s">
        <v>8318</v>
      </c>
      <c r="R702" s="5" t="s">
        <v>8320</v>
      </c>
      <c r="S702" s="11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24</v>
      </c>
      <c r="Q703" s="5" t="s">
        <v>8318</v>
      </c>
      <c r="R703" s="5" t="s">
        <v>8320</v>
      </c>
      <c r="S703" s="11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34</v>
      </c>
      <c r="Q704" s="5" t="s">
        <v>8318</v>
      </c>
      <c r="R704" s="5" t="s">
        <v>8320</v>
      </c>
      <c r="S704" s="11">
        <f t="shared" si="42"/>
        <v>42668.726701388892</v>
      </c>
      <c r="T704" s="10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6.5</v>
      </c>
      <c r="Q705" s="5" t="s">
        <v>8318</v>
      </c>
      <c r="R705" s="5" t="s">
        <v>8320</v>
      </c>
      <c r="S705" s="11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2.5</v>
      </c>
      <c r="Q706" s="5" t="s">
        <v>8318</v>
      </c>
      <c r="R706" s="5" t="s">
        <v>8320</v>
      </c>
      <c r="S706" s="11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ROUND((E707*100)/D707,0)</f>
        <v>1</v>
      </c>
      <c r="P707">
        <f t="shared" ref="P707:P770" si="45">AVERAGE(L707,O707)</f>
        <v>3</v>
      </c>
      <c r="Q707" s="5" t="s">
        <v>8318</v>
      </c>
      <c r="R707" s="5" t="s">
        <v>8320</v>
      </c>
      <c r="S707" s="11">
        <f t="shared" ref="S707:S770" si="46">(J707/86400)+25569</f>
        <v>42726.491643518515</v>
      </c>
      <c r="T707" s="10">
        <f t="shared" ref="T707:T770" si="47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s="5" t="s">
        <v>8318</v>
      </c>
      <c r="R708" s="5" t="s">
        <v>8320</v>
      </c>
      <c r="S708" s="11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267.5</v>
      </c>
      <c r="Q709" s="5" t="s">
        <v>8318</v>
      </c>
      <c r="R709" s="5" t="s">
        <v>8320</v>
      </c>
      <c r="S709" s="11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195.5</v>
      </c>
      <c r="Q710" s="5" t="s">
        <v>8318</v>
      </c>
      <c r="R710" s="5" t="s">
        <v>8320</v>
      </c>
      <c r="S710" s="11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1</v>
      </c>
      <c r="Q711" s="5" t="s">
        <v>8318</v>
      </c>
      <c r="R711" s="5" t="s">
        <v>8320</v>
      </c>
      <c r="S711" s="11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s="5" t="s">
        <v>8318</v>
      </c>
      <c r="R712" s="5" t="s">
        <v>8320</v>
      </c>
      <c r="S712" s="11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186</v>
      </c>
      <c r="Q713" s="5" t="s">
        <v>8318</v>
      </c>
      <c r="R713" s="5" t="s">
        <v>8320</v>
      </c>
      <c r="S713" s="11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</v>
      </c>
      <c r="Q714" s="5" t="s">
        <v>8318</v>
      </c>
      <c r="R714" s="5" t="s">
        <v>8320</v>
      </c>
      <c r="S714" s="11">
        <f t="shared" si="46"/>
        <v>42384.680925925924</v>
      </c>
      <c r="T714" s="10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</v>
      </c>
      <c r="Q715" s="5" t="s">
        <v>8318</v>
      </c>
      <c r="R715" s="5" t="s">
        <v>8320</v>
      </c>
      <c r="S715" s="11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21.5</v>
      </c>
      <c r="Q716" s="5" t="s">
        <v>8318</v>
      </c>
      <c r="R716" s="5" t="s">
        <v>8320</v>
      </c>
      <c r="S716" s="11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8.5</v>
      </c>
      <c r="Q717" s="5" t="s">
        <v>8318</v>
      </c>
      <c r="R717" s="5" t="s">
        <v>8320</v>
      </c>
      <c r="S717" s="11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13</v>
      </c>
      <c r="Q718" s="5" t="s">
        <v>8318</v>
      </c>
      <c r="R718" s="5" t="s">
        <v>8320</v>
      </c>
      <c r="S718" s="11">
        <f t="shared" si="46"/>
        <v>41940.658645833333</v>
      </c>
      <c r="T718" s="10">
        <f t="shared" si="47"/>
        <v>41974</v>
      </c>
    </row>
    <row r="719" spans="1:20" ht="18.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2</v>
      </c>
      <c r="Q719" s="5" t="s">
        <v>8318</v>
      </c>
      <c r="R719" s="5" t="s">
        <v>8320</v>
      </c>
      <c r="S719" s="11">
        <f t="shared" si="46"/>
        <v>41857.854189814811</v>
      </c>
      <c r="T719" s="10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2.5</v>
      </c>
      <c r="Q720" s="5" t="s">
        <v>8318</v>
      </c>
      <c r="R720" s="5" t="s">
        <v>8320</v>
      </c>
      <c r="S720" s="11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5.5</v>
      </c>
      <c r="Q721" s="5" t="s">
        <v>8318</v>
      </c>
      <c r="R721" s="5" t="s">
        <v>8320</v>
      </c>
      <c r="S721" s="11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92.5</v>
      </c>
      <c r="Q722" s="5" t="s">
        <v>8321</v>
      </c>
      <c r="R722" s="5" t="s">
        <v>8322</v>
      </c>
      <c r="S722" s="11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120.5</v>
      </c>
      <c r="Q723" s="5" t="s">
        <v>8321</v>
      </c>
      <c r="R723" s="5" t="s">
        <v>8322</v>
      </c>
      <c r="S723" s="11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142.5</v>
      </c>
      <c r="Q724" s="5" t="s">
        <v>8321</v>
      </c>
      <c r="R724" s="5" t="s">
        <v>8322</v>
      </c>
      <c r="S724" s="11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104.5</v>
      </c>
      <c r="Q725" s="5" t="s">
        <v>8321</v>
      </c>
      <c r="R725" s="5" t="s">
        <v>8322</v>
      </c>
      <c r="S725" s="11">
        <f t="shared" si="46"/>
        <v>42184.81653935185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124</v>
      </c>
      <c r="Q726" s="5" t="s">
        <v>8321</v>
      </c>
      <c r="R726" s="5" t="s">
        <v>8322</v>
      </c>
      <c r="S726" s="11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120</v>
      </c>
      <c r="Q727" s="5" t="s">
        <v>8321</v>
      </c>
      <c r="R727" s="5" t="s">
        <v>8322</v>
      </c>
      <c r="S727" s="11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68</v>
      </c>
      <c r="Q728" s="5" t="s">
        <v>8321</v>
      </c>
      <c r="R728" s="5" t="s">
        <v>8322</v>
      </c>
      <c r="S728" s="11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152.5</v>
      </c>
      <c r="Q729" s="5" t="s">
        <v>8321</v>
      </c>
      <c r="R729" s="5" t="s">
        <v>8322</v>
      </c>
      <c r="S729" s="11">
        <f t="shared" si="46"/>
        <v>41247.020243055558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118</v>
      </c>
      <c r="Q730" s="5" t="s">
        <v>8321</v>
      </c>
      <c r="R730" s="5" t="s">
        <v>8322</v>
      </c>
      <c r="S730" s="11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125.5</v>
      </c>
      <c r="Q731" s="5" t="s">
        <v>8321</v>
      </c>
      <c r="R731" s="5" t="s">
        <v>8322</v>
      </c>
      <c r="S731" s="11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198.5</v>
      </c>
      <c r="Q732" s="5" t="s">
        <v>8321</v>
      </c>
      <c r="R732" s="5" t="s">
        <v>8322</v>
      </c>
      <c r="S732" s="11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98.5</v>
      </c>
      <c r="Q733" s="5" t="s">
        <v>8321</v>
      </c>
      <c r="R733" s="5" t="s">
        <v>8322</v>
      </c>
      <c r="S733" s="11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86.5</v>
      </c>
      <c r="Q734" s="5" t="s">
        <v>8321</v>
      </c>
      <c r="R734" s="5" t="s">
        <v>8322</v>
      </c>
      <c r="S734" s="11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144.5</v>
      </c>
      <c r="Q735" s="5" t="s">
        <v>8321</v>
      </c>
      <c r="R735" s="5" t="s">
        <v>8322</v>
      </c>
      <c r="S735" s="11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91.5</v>
      </c>
      <c r="Q736" s="5" t="s">
        <v>8321</v>
      </c>
      <c r="R736" s="5" t="s">
        <v>8322</v>
      </c>
      <c r="S736" s="11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171.5</v>
      </c>
      <c r="Q737" s="5" t="s">
        <v>8321</v>
      </c>
      <c r="R737" s="5" t="s">
        <v>8322</v>
      </c>
      <c r="S737" s="11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211.5</v>
      </c>
      <c r="Q738" s="5" t="s">
        <v>8321</v>
      </c>
      <c r="R738" s="5" t="s">
        <v>8322</v>
      </c>
      <c r="S738" s="11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115</v>
      </c>
      <c r="Q739" s="5" t="s">
        <v>8321</v>
      </c>
      <c r="R739" s="5" t="s">
        <v>8322</v>
      </c>
      <c r="S739" s="11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74</v>
      </c>
      <c r="Q740" s="5" t="s">
        <v>8321</v>
      </c>
      <c r="R740" s="5" t="s">
        <v>8322</v>
      </c>
      <c r="S740" s="11">
        <f t="shared" si="46"/>
        <v>41943.604097222225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148.5</v>
      </c>
      <c r="Q741" s="5" t="s">
        <v>8321</v>
      </c>
      <c r="R741" s="5" t="s">
        <v>8322</v>
      </c>
      <c r="S741" s="11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63</v>
      </c>
      <c r="Q742" s="5" t="s">
        <v>8321</v>
      </c>
      <c r="R742" s="5" t="s">
        <v>8322</v>
      </c>
      <c r="S742" s="11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98</v>
      </c>
      <c r="Q743" s="5" t="s">
        <v>8321</v>
      </c>
      <c r="R743" s="5" t="s">
        <v>8322</v>
      </c>
      <c r="S743" s="11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s="5" t="s">
        <v>8321</v>
      </c>
      <c r="R744" s="5" t="s">
        <v>8322</v>
      </c>
      <c r="S744" s="11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81.5</v>
      </c>
      <c r="Q745" s="5" t="s">
        <v>8321</v>
      </c>
      <c r="R745" s="5" t="s">
        <v>8322</v>
      </c>
      <c r="S745" s="11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</v>
      </c>
      <c r="Q746" s="5" t="s">
        <v>8321</v>
      </c>
      <c r="R746" s="5" t="s">
        <v>8322</v>
      </c>
      <c r="S746" s="11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126.5</v>
      </c>
      <c r="Q747" s="5" t="s">
        <v>8321</v>
      </c>
      <c r="R747" s="5" t="s">
        <v>8322</v>
      </c>
      <c r="S747" s="11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104</v>
      </c>
      <c r="Q748" s="5" t="s">
        <v>8321</v>
      </c>
      <c r="R748" s="5" t="s">
        <v>8322</v>
      </c>
      <c r="S748" s="11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77.5</v>
      </c>
      <c r="Q749" s="5" t="s">
        <v>8321</v>
      </c>
      <c r="R749" s="5" t="s">
        <v>8322</v>
      </c>
      <c r="S749" s="11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72</v>
      </c>
      <c r="Q750" s="5" t="s">
        <v>8321</v>
      </c>
      <c r="R750" s="5" t="s">
        <v>8322</v>
      </c>
      <c r="S750" s="11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108</v>
      </c>
      <c r="Q751" s="5" t="s">
        <v>8321</v>
      </c>
      <c r="R751" s="5" t="s">
        <v>8322</v>
      </c>
      <c r="S751" s="11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81</v>
      </c>
      <c r="Q752" s="5" t="s">
        <v>8321</v>
      </c>
      <c r="R752" s="5" t="s">
        <v>8322</v>
      </c>
      <c r="S752" s="11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90.5</v>
      </c>
      <c r="Q753" s="5" t="s">
        <v>8321</v>
      </c>
      <c r="R753" s="5" t="s">
        <v>8322</v>
      </c>
      <c r="S753" s="11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108.5</v>
      </c>
      <c r="Q754" s="5" t="s">
        <v>8321</v>
      </c>
      <c r="R754" s="5" t="s">
        <v>8322</v>
      </c>
      <c r="S754" s="11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77</v>
      </c>
      <c r="Q755" s="5" t="s">
        <v>8321</v>
      </c>
      <c r="R755" s="5" t="s">
        <v>8322</v>
      </c>
      <c r="S755" s="11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76.5</v>
      </c>
      <c r="Q756" s="5" t="s">
        <v>8321</v>
      </c>
      <c r="R756" s="5" t="s">
        <v>8322</v>
      </c>
      <c r="S756" s="11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85</v>
      </c>
      <c r="Q757" s="5" t="s">
        <v>8321</v>
      </c>
      <c r="R757" s="5" t="s">
        <v>8322</v>
      </c>
      <c r="S757" s="11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70</v>
      </c>
      <c r="Q758" s="5" t="s">
        <v>8321</v>
      </c>
      <c r="R758" s="5" t="s">
        <v>8322</v>
      </c>
      <c r="S758" s="11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128</v>
      </c>
      <c r="Q759" s="5" t="s">
        <v>8321</v>
      </c>
      <c r="R759" s="5" t="s">
        <v>8322</v>
      </c>
      <c r="S759" s="11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60.5</v>
      </c>
      <c r="Q760" s="5" t="s">
        <v>8321</v>
      </c>
      <c r="R760" s="5" t="s">
        <v>8322</v>
      </c>
      <c r="S760" s="11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100.5</v>
      </c>
      <c r="Q761" s="5" t="s">
        <v>8321</v>
      </c>
      <c r="R761" s="5" t="s">
        <v>8322</v>
      </c>
      <c r="S761" s="11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s="5" t="s">
        <v>8321</v>
      </c>
      <c r="R762" s="5" t="s">
        <v>8323</v>
      </c>
      <c r="S762" s="11">
        <f t="shared" si="46"/>
        <v>42670.764039351852</v>
      </c>
      <c r="T762" s="10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5.5</v>
      </c>
      <c r="Q763" s="5" t="s">
        <v>8321</v>
      </c>
      <c r="R763" s="5" t="s">
        <v>8323</v>
      </c>
      <c r="S763" s="11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s="5" t="s">
        <v>8321</v>
      </c>
      <c r="R764" s="5" t="s">
        <v>8323</v>
      </c>
      <c r="S764" s="11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0.5</v>
      </c>
      <c r="Q765" s="5" t="s">
        <v>8321</v>
      </c>
      <c r="R765" s="5" t="s">
        <v>8323</v>
      </c>
      <c r="S765" s="11">
        <f t="shared" si="46"/>
        <v>41471.446851851855</v>
      </c>
      <c r="T765" s="10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s="5" t="s">
        <v>8321</v>
      </c>
      <c r="R766" s="5" t="s">
        <v>8323</v>
      </c>
      <c r="S766" s="11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40</v>
      </c>
      <c r="Q767" s="5" t="s">
        <v>8321</v>
      </c>
      <c r="R767" s="5" t="s">
        <v>8323</v>
      </c>
      <c r="S767" s="11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s="5" t="s">
        <v>8321</v>
      </c>
      <c r="R768" s="5" t="s">
        <v>8323</v>
      </c>
      <c r="S768" s="11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3.5</v>
      </c>
      <c r="Q769" s="5" t="s">
        <v>8321</v>
      </c>
      <c r="R769" s="5" t="s">
        <v>8323</v>
      </c>
      <c r="S769" s="11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s="5" t="s">
        <v>8321</v>
      </c>
      <c r="R770" s="5" t="s">
        <v>8323</v>
      </c>
      <c r="S770" s="11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ROUND((E771*100)/D771,0)</f>
        <v>41</v>
      </c>
      <c r="P771">
        <f t="shared" ref="P771:P834" si="49">AVERAGE(L771,O771)</f>
        <v>46.5</v>
      </c>
      <c r="Q771" s="5" t="s">
        <v>8321</v>
      </c>
      <c r="R771" s="5" t="s">
        <v>8323</v>
      </c>
      <c r="S771" s="11">
        <f t="shared" ref="S771:S834" si="50">(J771/86400)+25569</f>
        <v>41604.996458333335</v>
      </c>
      <c r="T771" s="10">
        <f t="shared" ref="T771:T834" si="51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s="5" t="s">
        <v>8321</v>
      </c>
      <c r="R772" s="5" t="s">
        <v>8323</v>
      </c>
      <c r="S772" s="11">
        <f t="shared" si="50"/>
        <v>41289.9996412037</v>
      </c>
      <c r="T772" s="10">
        <f t="shared" si="51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0.5</v>
      </c>
      <c r="Q773" s="5" t="s">
        <v>8321</v>
      </c>
      <c r="R773" s="5" t="s">
        <v>8323</v>
      </c>
      <c r="S773" s="11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2</v>
      </c>
      <c r="Q774" s="5" t="s">
        <v>8321</v>
      </c>
      <c r="R774" s="5" t="s">
        <v>8323</v>
      </c>
      <c r="S774" s="11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1.5</v>
      </c>
      <c r="Q775" s="5" t="s">
        <v>8321</v>
      </c>
      <c r="R775" s="5" t="s">
        <v>8323</v>
      </c>
      <c r="S775" s="11">
        <f t="shared" si="50"/>
        <v>42100.735937500001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39.5</v>
      </c>
      <c r="Q776" s="5" t="s">
        <v>8321</v>
      </c>
      <c r="R776" s="5" t="s">
        <v>8323</v>
      </c>
      <c r="S776" s="11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3.5</v>
      </c>
      <c r="Q777" s="5" t="s">
        <v>8321</v>
      </c>
      <c r="R777" s="5" t="s">
        <v>8323</v>
      </c>
      <c r="S777" s="11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54</v>
      </c>
      <c r="Q778" s="5" t="s">
        <v>8321</v>
      </c>
      <c r="R778" s="5" t="s">
        <v>8323</v>
      </c>
      <c r="S778" s="11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2</v>
      </c>
      <c r="Q779" s="5" t="s">
        <v>8321</v>
      </c>
      <c r="R779" s="5" t="s">
        <v>8323</v>
      </c>
      <c r="S779" s="11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0.5</v>
      </c>
      <c r="Q780" s="5" t="s">
        <v>8321</v>
      </c>
      <c r="R780" s="5" t="s">
        <v>8323</v>
      </c>
      <c r="S780" s="11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4.5</v>
      </c>
      <c r="Q781" s="5" t="s">
        <v>8321</v>
      </c>
      <c r="R781" s="5" t="s">
        <v>8323</v>
      </c>
      <c r="S781" s="11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65.5</v>
      </c>
      <c r="Q782" s="5" t="s">
        <v>8324</v>
      </c>
      <c r="R782" s="5" t="s">
        <v>8325</v>
      </c>
      <c r="S782" s="11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79</v>
      </c>
      <c r="Q783" s="5" t="s">
        <v>8324</v>
      </c>
      <c r="R783" s="5" t="s">
        <v>8325</v>
      </c>
      <c r="S783" s="11">
        <f t="shared" si="50"/>
        <v>41403.000856481478</v>
      </c>
      <c r="T783" s="10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57</v>
      </c>
      <c r="Q784" s="5" t="s">
        <v>8324</v>
      </c>
      <c r="R784" s="5" t="s">
        <v>8325</v>
      </c>
      <c r="S784" s="11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91.5</v>
      </c>
      <c r="Q785" s="5" t="s">
        <v>8324</v>
      </c>
      <c r="R785" s="5" t="s">
        <v>8325</v>
      </c>
      <c r="S785" s="11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56.5</v>
      </c>
      <c r="Q786" s="5" t="s">
        <v>8324</v>
      </c>
      <c r="R786" s="5" t="s">
        <v>8325</v>
      </c>
      <c r="S786" s="11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105</v>
      </c>
      <c r="Q787" s="5" t="s">
        <v>8324</v>
      </c>
      <c r="R787" s="5" t="s">
        <v>8325</v>
      </c>
      <c r="S787" s="11">
        <f t="shared" si="50"/>
        <v>41303.593923611115</v>
      </c>
      <c r="T787" s="10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93.5</v>
      </c>
      <c r="Q788" s="5" t="s">
        <v>8324</v>
      </c>
      <c r="R788" s="5" t="s">
        <v>8325</v>
      </c>
      <c r="S788" s="11">
        <f t="shared" si="50"/>
        <v>40983.055949074071</v>
      </c>
      <c r="T788" s="10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65.5</v>
      </c>
      <c r="Q789" s="5" t="s">
        <v>8324</v>
      </c>
      <c r="R789" s="5" t="s">
        <v>8325</v>
      </c>
      <c r="S789" s="11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119</v>
      </c>
      <c r="Q790" s="5" t="s">
        <v>8324</v>
      </c>
      <c r="R790" s="5" t="s">
        <v>8325</v>
      </c>
      <c r="S790" s="11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61.5</v>
      </c>
      <c r="Q791" s="5" t="s">
        <v>8324</v>
      </c>
      <c r="R791" s="5" t="s">
        <v>8325</v>
      </c>
      <c r="S791" s="11">
        <f t="shared" si="50"/>
        <v>41277.186111111107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150</v>
      </c>
      <c r="Q792" s="5" t="s">
        <v>8324</v>
      </c>
      <c r="R792" s="5" t="s">
        <v>8325</v>
      </c>
      <c r="S792" s="11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116</v>
      </c>
      <c r="Q793" s="5" t="s">
        <v>8324</v>
      </c>
      <c r="R793" s="5" t="s">
        <v>8325</v>
      </c>
      <c r="S793" s="11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80</v>
      </c>
      <c r="Q794" s="5" t="s">
        <v>8324</v>
      </c>
      <c r="R794" s="5" t="s">
        <v>8325</v>
      </c>
      <c r="S794" s="11">
        <f t="shared" si="50"/>
        <v>41555.87364583333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67.5</v>
      </c>
      <c r="Q795" s="5" t="s">
        <v>8324</v>
      </c>
      <c r="R795" s="5" t="s">
        <v>8325</v>
      </c>
      <c r="S795" s="11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79</v>
      </c>
      <c r="Q796" s="5" t="s">
        <v>8324</v>
      </c>
      <c r="R796" s="5" t="s">
        <v>8325</v>
      </c>
      <c r="S796" s="11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148</v>
      </c>
      <c r="Q797" s="5" t="s">
        <v>8324</v>
      </c>
      <c r="R797" s="5" t="s">
        <v>8325</v>
      </c>
      <c r="S797" s="11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95.5</v>
      </c>
      <c r="Q798" s="5" t="s">
        <v>8324</v>
      </c>
      <c r="R798" s="5" t="s">
        <v>8325</v>
      </c>
      <c r="S798" s="11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89.5</v>
      </c>
      <c r="Q799" s="5" t="s">
        <v>8324</v>
      </c>
      <c r="R799" s="5" t="s">
        <v>8325</v>
      </c>
      <c r="S799" s="11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101</v>
      </c>
      <c r="Q800" s="5" t="s">
        <v>8324</v>
      </c>
      <c r="R800" s="5" t="s">
        <v>8325</v>
      </c>
      <c r="S800" s="11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64</v>
      </c>
      <c r="Q801" s="5" t="s">
        <v>8324</v>
      </c>
      <c r="R801" s="5" t="s">
        <v>8325</v>
      </c>
      <c r="S801" s="11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104</v>
      </c>
      <c r="Q802" s="5" t="s">
        <v>8324</v>
      </c>
      <c r="R802" s="5" t="s">
        <v>8325</v>
      </c>
      <c r="S802" s="11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81.5</v>
      </c>
      <c r="Q803" s="5" t="s">
        <v>8324</v>
      </c>
      <c r="R803" s="5" t="s">
        <v>8325</v>
      </c>
      <c r="S803" s="11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88</v>
      </c>
      <c r="Q804" s="5" t="s">
        <v>8324</v>
      </c>
      <c r="R804" s="5" t="s">
        <v>8325</v>
      </c>
      <c r="S804" s="11">
        <f t="shared" si="50"/>
        <v>41123.022268518514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80.5</v>
      </c>
      <c r="Q805" s="5" t="s">
        <v>8324</v>
      </c>
      <c r="R805" s="5" t="s">
        <v>8325</v>
      </c>
      <c r="S805" s="11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59</v>
      </c>
      <c r="Q806" s="5" t="s">
        <v>8324</v>
      </c>
      <c r="R806" s="5" t="s">
        <v>8325</v>
      </c>
      <c r="S806" s="11">
        <f t="shared" si="50"/>
        <v>40730.105624999997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79.5</v>
      </c>
      <c r="Q807" s="5" t="s">
        <v>8324</v>
      </c>
      <c r="R807" s="5" t="s">
        <v>8325</v>
      </c>
      <c r="S807" s="11">
        <f t="shared" si="50"/>
        <v>40690.823055555556</v>
      </c>
      <c r="T807" s="10">
        <f t="shared" si="51"/>
        <v>40740.958333333336</v>
      </c>
    </row>
    <row r="808" spans="1:20" ht="18.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87.5</v>
      </c>
      <c r="Q808" s="5" t="s">
        <v>8324</v>
      </c>
      <c r="R808" s="5" t="s">
        <v>8325</v>
      </c>
      <c r="S808" s="11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81</v>
      </c>
      <c r="Q809" s="5" t="s">
        <v>8324</v>
      </c>
      <c r="R809" s="5" t="s">
        <v>8325</v>
      </c>
      <c r="S809" s="11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71.5</v>
      </c>
      <c r="Q810" s="5" t="s">
        <v>8324</v>
      </c>
      <c r="R810" s="5" t="s">
        <v>8325</v>
      </c>
      <c r="S810" s="11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78</v>
      </c>
      <c r="Q811" s="5" t="s">
        <v>8324</v>
      </c>
      <c r="R811" s="5" t="s">
        <v>8325</v>
      </c>
      <c r="S811" s="11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66</v>
      </c>
      <c r="Q812" s="5" t="s">
        <v>8324</v>
      </c>
      <c r="R812" s="5" t="s">
        <v>8325</v>
      </c>
      <c r="S812" s="11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58</v>
      </c>
      <c r="Q813" s="5" t="s">
        <v>8324</v>
      </c>
      <c r="R813" s="5" t="s">
        <v>8325</v>
      </c>
      <c r="S813" s="11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92.5</v>
      </c>
      <c r="Q814" s="5" t="s">
        <v>8324</v>
      </c>
      <c r="R814" s="5" t="s">
        <v>8325</v>
      </c>
      <c r="S814" s="11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128</v>
      </c>
      <c r="Q815" s="5" t="s">
        <v>8324</v>
      </c>
      <c r="R815" s="5" t="s">
        <v>8325</v>
      </c>
      <c r="S815" s="11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77.5</v>
      </c>
      <c r="Q816" s="5" t="s">
        <v>8324</v>
      </c>
      <c r="R816" s="5" t="s">
        <v>8325</v>
      </c>
      <c r="S816" s="11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75</v>
      </c>
      <c r="Q817" s="5" t="s">
        <v>8324</v>
      </c>
      <c r="R817" s="5" t="s">
        <v>8325</v>
      </c>
      <c r="S817" s="11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160</v>
      </c>
      <c r="Q818" s="5" t="s">
        <v>8324</v>
      </c>
      <c r="R818" s="5" t="s">
        <v>8325</v>
      </c>
      <c r="S818" s="11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80</v>
      </c>
      <c r="Q819" s="5" t="s">
        <v>8324</v>
      </c>
      <c r="R819" s="5" t="s">
        <v>8325</v>
      </c>
      <c r="S819" s="11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87.5</v>
      </c>
      <c r="Q820" s="5" t="s">
        <v>8324</v>
      </c>
      <c r="R820" s="5" t="s">
        <v>8325</v>
      </c>
      <c r="S820" s="11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61.5</v>
      </c>
      <c r="Q821" s="5" t="s">
        <v>8324</v>
      </c>
      <c r="R821" s="5" t="s">
        <v>8325</v>
      </c>
      <c r="S821" s="11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86</v>
      </c>
      <c r="Q822" s="5" t="s">
        <v>8324</v>
      </c>
      <c r="R822" s="5" t="s">
        <v>8325</v>
      </c>
      <c r="S822" s="11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89</v>
      </c>
      <c r="Q823" s="5" t="s">
        <v>8324</v>
      </c>
      <c r="R823" s="5" t="s">
        <v>8325</v>
      </c>
      <c r="S823" s="11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94</v>
      </c>
      <c r="Q824" s="5" t="s">
        <v>8324</v>
      </c>
      <c r="R824" s="5" t="s">
        <v>8325</v>
      </c>
      <c r="S824" s="11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106.5</v>
      </c>
      <c r="Q825" s="5" t="s">
        <v>8324</v>
      </c>
      <c r="R825" s="5" t="s">
        <v>8325</v>
      </c>
      <c r="S825" s="11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94</v>
      </c>
      <c r="Q826" s="5" t="s">
        <v>8324</v>
      </c>
      <c r="R826" s="5" t="s">
        <v>8325</v>
      </c>
      <c r="S826" s="11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99.5</v>
      </c>
      <c r="Q827" s="5" t="s">
        <v>8324</v>
      </c>
      <c r="R827" s="5" t="s">
        <v>8325</v>
      </c>
      <c r="S827" s="11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75</v>
      </c>
      <c r="Q828" s="5" t="s">
        <v>8324</v>
      </c>
      <c r="R828" s="5" t="s">
        <v>8325</v>
      </c>
      <c r="S828" s="11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57</v>
      </c>
      <c r="Q829" s="5" t="s">
        <v>8324</v>
      </c>
      <c r="R829" s="5" t="s">
        <v>8325</v>
      </c>
      <c r="S829" s="11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72.5</v>
      </c>
      <c r="Q830" s="5" t="s">
        <v>8324</v>
      </c>
      <c r="R830" s="5" t="s">
        <v>8325</v>
      </c>
      <c r="S830" s="11">
        <f t="shared" si="50"/>
        <v>41073.050717592589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60</v>
      </c>
      <c r="Q831" s="5" t="s">
        <v>8324</v>
      </c>
      <c r="R831" s="5" t="s">
        <v>8325</v>
      </c>
      <c r="S831" s="11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70</v>
      </c>
      <c r="Q832" s="5" t="s">
        <v>8324</v>
      </c>
      <c r="R832" s="5" t="s">
        <v>8325</v>
      </c>
      <c r="S832" s="11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126.5</v>
      </c>
      <c r="Q833" s="5" t="s">
        <v>8324</v>
      </c>
      <c r="R833" s="5" t="s">
        <v>8325</v>
      </c>
      <c r="S833" s="11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127.5</v>
      </c>
      <c r="Q834" s="5" t="s">
        <v>8324</v>
      </c>
      <c r="R834" s="5" t="s">
        <v>8325</v>
      </c>
      <c r="S834" s="11">
        <f t="shared" si="50"/>
        <v>40869.675173611111</v>
      </c>
      <c r="T834" s="10">
        <f t="shared" si="51"/>
        <v>40929.342361111107</v>
      </c>
    </row>
    <row r="835" spans="1:20" ht="18.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ROUND((E835*100)/D835,0)</f>
        <v>102</v>
      </c>
      <c r="P835">
        <f t="shared" ref="P835:P898" si="53">AVERAGE(L835,O835)</f>
        <v>71.5</v>
      </c>
      <c r="Q835" s="5" t="s">
        <v>8324</v>
      </c>
      <c r="R835" s="5" t="s">
        <v>8325</v>
      </c>
      <c r="S835" s="11">
        <f t="shared" ref="S835:S898" si="54">(J835/86400)+25569</f>
        <v>41718.878182870372</v>
      </c>
      <c r="T835" s="10">
        <f t="shared" ref="T835:T898" si="55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103</v>
      </c>
      <c r="Q836" s="5" t="s">
        <v>8324</v>
      </c>
      <c r="R836" s="5" t="s">
        <v>8325</v>
      </c>
      <c r="S836" s="11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78.5</v>
      </c>
      <c r="Q837" s="5" t="s">
        <v>8324</v>
      </c>
      <c r="R837" s="5" t="s">
        <v>8325</v>
      </c>
      <c r="S837" s="11">
        <f t="shared" si="54"/>
        <v>41005.45784722222</v>
      </c>
      <c r="T837" s="10">
        <f t="shared" si="55"/>
        <v>41048.125</v>
      </c>
    </row>
    <row r="838" spans="1:20" ht="18.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73.5</v>
      </c>
      <c r="Q838" s="5" t="s">
        <v>8324</v>
      </c>
      <c r="R838" s="5" t="s">
        <v>8325</v>
      </c>
      <c r="S838" s="11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92</v>
      </c>
      <c r="Q839" s="5" t="s">
        <v>8324</v>
      </c>
      <c r="R839" s="5" t="s">
        <v>8325</v>
      </c>
      <c r="S839" s="11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103</v>
      </c>
      <c r="Q840" s="5" t="s">
        <v>8324</v>
      </c>
      <c r="R840" s="5" t="s">
        <v>8325</v>
      </c>
      <c r="S840" s="11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106.5</v>
      </c>
      <c r="Q841" s="5" t="s">
        <v>8324</v>
      </c>
      <c r="R841" s="5" t="s">
        <v>8325</v>
      </c>
      <c r="S841" s="11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155</v>
      </c>
      <c r="Q842" s="5" t="s">
        <v>8324</v>
      </c>
      <c r="R842" s="5" t="s">
        <v>8326</v>
      </c>
      <c r="S842" s="11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97.5</v>
      </c>
      <c r="Q843" s="5" t="s">
        <v>8324</v>
      </c>
      <c r="R843" s="5" t="s">
        <v>8326</v>
      </c>
      <c r="S843" s="11">
        <f t="shared" si="54"/>
        <v>41923.838692129633</v>
      </c>
      <c r="T843" s="10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71.5</v>
      </c>
      <c r="Q844" s="5" t="s">
        <v>8324</v>
      </c>
      <c r="R844" s="5" t="s">
        <v>8326</v>
      </c>
      <c r="S844" s="11">
        <f t="shared" si="54"/>
        <v>41526.59239583333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197</v>
      </c>
      <c r="Q845" s="5" t="s">
        <v>8324</v>
      </c>
      <c r="R845" s="5" t="s">
        <v>8326</v>
      </c>
      <c r="S845" s="11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176.5</v>
      </c>
      <c r="Q846" s="5" t="s">
        <v>8324</v>
      </c>
      <c r="R846" s="5" t="s">
        <v>8326</v>
      </c>
      <c r="S846" s="11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148.5</v>
      </c>
      <c r="Q847" s="5" t="s">
        <v>8324</v>
      </c>
      <c r="R847" s="5" t="s">
        <v>8326</v>
      </c>
      <c r="S847" s="11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84.5</v>
      </c>
      <c r="Q848" s="5" t="s">
        <v>8324</v>
      </c>
      <c r="R848" s="5" t="s">
        <v>8326</v>
      </c>
      <c r="S848" s="11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50.5</v>
      </c>
      <c r="Q849" s="5" t="s">
        <v>8324</v>
      </c>
      <c r="R849" s="5" t="s">
        <v>8326</v>
      </c>
      <c r="S849" s="11">
        <f t="shared" si="54"/>
        <v>42165.798333333332</v>
      </c>
      <c r="T849" s="10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58</v>
      </c>
      <c r="Q850" s="5" t="s">
        <v>8324</v>
      </c>
      <c r="R850" s="5" t="s">
        <v>8326</v>
      </c>
      <c r="S850" s="11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117.5</v>
      </c>
      <c r="Q851" s="5" t="s">
        <v>8324</v>
      </c>
      <c r="R851" s="5" t="s">
        <v>8326</v>
      </c>
      <c r="S851" s="11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144</v>
      </c>
      <c r="Q852" s="5" t="s">
        <v>8324</v>
      </c>
      <c r="R852" s="5" t="s">
        <v>8326</v>
      </c>
      <c r="S852" s="11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100</v>
      </c>
      <c r="Q853" s="5" t="s">
        <v>8324</v>
      </c>
      <c r="R853" s="5" t="s">
        <v>8326</v>
      </c>
      <c r="S853" s="11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83.5</v>
      </c>
      <c r="Q854" s="5" t="s">
        <v>8324</v>
      </c>
      <c r="R854" s="5" t="s">
        <v>8326</v>
      </c>
      <c r="S854" s="11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55</v>
      </c>
      <c r="Q855" s="5" t="s">
        <v>8324</v>
      </c>
      <c r="R855" s="5" t="s">
        <v>8326</v>
      </c>
      <c r="S855" s="11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308.5</v>
      </c>
      <c r="Q856" s="5" t="s">
        <v>8324</v>
      </c>
      <c r="R856" s="5" t="s">
        <v>8326</v>
      </c>
      <c r="S856" s="11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75</v>
      </c>
      <c r="Q857" s="5" t="s">
        <v>8324</v>
      </c>
      <c r="R857" s="5" t="s">
        <v>8326</v>
      </c>
      <c r="S857" s="11">
        <f t="shared" si="54"/>
        <v>42545.125196759254</v>
      </c>
      <c r="T857" s="10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123</v>
      </c>
      <c r="Q858" s="5" t="s">
        <v>8324</v>
      </c>
      <c r="R858" s="5" t="s">
        <v>8326</v>
      </c>
      <c r="S858" s="11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62</v>
      </c>
      <c r="Q859" s="5" t="s">
        <v>8324</v>
      </c>
      <c r="R859" s="5" t="s">
        <v>8326</v>
      </c>
      <c r="S859" s="11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110</v>
      </c>
      <c r="Q860" s="5" t="s">
        <v>8324</v>
      </c>
      <c r="R860" s="5" t="s">
        <v>8326</v>
      </c>
      <c r="S860" s="11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101.5</v>
      </c>
      <c r="Q861" s="5" t="s">
        <v>8324</v>
      </c>
      <c r="R861" s="5" t="s">
        <v>8326</v>
      </c>
      <c r="S861" s="11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33</v>
      </c>
      <c r="Q862" s="5" t="s">
        <v>8324</v>
      </c>
      <c r="R862" s="5" t="s">
        <v>8327</v>
      </c>
      <c r="S862" s="11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2</v>
      </c>
      <c r="Q863" s="5" t="s">
        <v>8324</v>
      </c>
      <c r="R863" s="5" t="s">
        <v>8327</v>
      </c>
      <c r="S863" s="11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2</v>
      </c>
      <c r="Q864" s="5" t="s">
        <v>8324</v>
      </c>
      <c r="R864" s="5" t="s">
        <v>8327</v>
      </c>
      <c r="S864" s="11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5</v>
      </c>
      <c r="Q865" s="5" t="s">
        <v>8324</v>
      </c>
      <c r="R865" s="5" t="s">
        <v>8327</v>
      </c>
      <c r="S865" s="11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60.5</v>
      </c>
      <c r="Q866" s="5" t="s">
        <v>8324</v>
      </c>
      <c r="R866" s="5" t="s">
        <v>8327</v>
      </c>
      <c r="S866" s="11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</v>
      </c>
      <c r="Q867" s="5" t="s">
        <v>8324</v>
      </c>
      <c r="R867" s="5" t="s">
        <v>8327</v>
      </c>
      <c r="S867" s="11">
        <f t="shared" si="54"/>
        <v>41230.773113425923</v>
      </c>
      <c r="T867" s="10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14.5</v>
      </c>
      <c r="Q868" s="5" t="s">
        <v>8324</v>
      </c>
      <c r="R868" s="5" t="s">
        <v>8327</v>
      </c>
      <c r="S868" s="11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17.5</v>
      </c>
      <c r="Q869" s="5" t="s">
        <v>8324</v>
      </c>
      <c r="R869" s="5" t="s">
        <v>8327</v>
      </c>
      <c r="S869" s="11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0.5</v>
      </c>
      <c r="Q870" s="5" t="s">
        <v>8324</v>
      </c>
      <c r="R870" s="5" t="s">
        <v>8327</v>
      </c>
      <c r="S870" s="11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7.5</v>
      </c>
      <c r="Q871" s="5" t="s">
        <v>8324</v>
      </c>
      <c r="R871" s="5" t="s">
        <v>8327</v>
      </c>
      <c r="S871" s="11">
        <f t="shared" si="54"/>
        <v>41342.845567129625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2.5</v>
      </c>
      <c r="Q872" s="5" t="s">
        <v>8324</v>
      </c>
      <c r="R872" s="5" t="s">
        <v>8327</v>
      </c>
      <c r="S872" s="11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8.5</v>
      </c>
      <c r="Q873" s="5" t="s">
        <v>8324</v>
      </c>
      <c r="R873" s="5" t="s">
        <v>8327</v>
      </c>
      <c r="S873" s="11">
        <f t="shared" si="54"/>
        <v>41577.561284722222</v>
      </c>
      <c r="T873" s="10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1.5</v>
      </c>
      <c r="Q874" s="5" t="s">
        <v>8324</v>
      </c>
      <c r="R874" s="5" t="s">
        <v>8327</v>
      </c>
      <c r="S874" s="11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3</v>
      </c>
      <c r="Q875" s="5" t="s">
        <v>8324</v>
      </c>
      <c r="R875" s="5" t="s">
        <v>8327</v>
      </c>
      <c r="S875" s="11">
        <f t="shared" si="54"/>
        <v>41184.167129629626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22.5</v>
      </c>
      <c r="Q876" s="5" t="s">
        <v>8324</v>
      </c>
      <c r="R876" s="5" t="s">
        <v>8327</v>
      </c>
      <c r="S876" s="11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s="5" t="s">
        <v>8324</v>
      </c>
      <c r="R877" s="5" t="s">
        <v>8327</v>
      </c>
      <c r="S877" s="11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43</v>
      </c>
      <c r="Q878" s="5" t="s">
        <v>8324</v>
      </c>
      <c r="R878" s="5" t="s">
        <v>8327</v>
      </c>
      <c r="S878" s="11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48.5</v>
      </c>
      <c r="Q879" s="5" t="s">
        <v>8324</v>
      </c>
      <c r="R879" s="5" t="s">
        <v>8327</v>
      </c>
      <c r="S879" s="11">
        <f t="shared" si="54"/>
        <v>41597.788888888885</v>
      </c>
      <c r="T879" s="10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1.5</v>
      </c>
      <c r="Q880" s="5" t="s">
        <v>8324</v>
      </c>
      <c r="R880" s="5" t="s">
        <v>8327</v>
      </c>
      <c r="S880" s="11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30.5</v>
      </c>
      <c r="Q881" s="5" t="s">
        <v>8324</v>
      </c>
      <c r="R881" s="5" t="s">
        <v>8327</v>
      </c>
      <c r="S881" s="11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5.5</v>
      </c>
      <c r="Q882" s="5" t="s">
        <v>8324</v>
      </c>
      <c r="R882" s="5" t="s">
        <v>8328</v>
      </c>
      <c r="S882" s="11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1</v>
      </c>
      <c r="Q883" s="5" t="s">
        <v>8324</v>
      </c>
      <c r="R883" s="5" t="s">
        <v>8328</v>
      </c>
      <c r="S883" s="11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17</v>
      </c>
      <c r="Q884" s="5" t="s">
        <v>8324</v>
      </c>
      <c r="R884" s="5" t="s">
        <v>8328</v>
      </c>
      <c r="S884" s="11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32</v>
      </c>
      <c r="Q885" s="5" t="s">
        <v>8324</v>
      </c>
      <c r="R885" s="5" t="s">
        <v>8328</v>
      </c>
      <c r="S885" s="11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1.5</v>
      </c>
      <c r="Q886" s="5" t="s">
        <v>8324</v>
      </c>
      <c r="R886" s="5" t="s">
        <v>8328</v>
      </c>
      <c r="S886" s="11">
        <f t="shared" si="54"/>
        <v>40981.802615740744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48</v>
      </c>
      <c r="Q887" s="5" t="s">
        <v>8324</v>
      </c>
      <c r="R887" s="5" t="s">
        <v>8328</v>
      </c>
      <c r="S887" s="11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24</v>
      </c>
      <c r="Q888" s="5" t="s">
        <v>8324</v>
      </c>
      <c r="R888" s="5" t="s">
        <v>8328</v>
      </c>
      <c r="S888" s="11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s="5" t="s">
        <v>8324</v>
      </c>
      <c r="R889" s="5" t="s">
        <v>8328</v>
      </c>
      <c r="S889" s="11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5.5</v>
      </c>
      <c r="Q890" s="5" t="s">
        <v>8324</v>
      </c>
      <c r="R890" s="5" t="s">
        <v>8328</v>
      </c>
      <c r="S890" s="11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20.5</v>
      </c>
      <c r="Q891" s="5" t="s">
        <v>8324</v>
      </c>
      <c r="R891" s="5" t="s">
        <v>8328</v>
      </c>
      <c r="S891" s="11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4</v>
      </c>
      <c r="Q892" s="5" t="s">
        <v>8324</v>
      </c>
      <c r="R892" s="5" t="s">
        <v>8328</v>
      </c>
      <c r="S892" s="11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6</v>
      </c>
      <c r="Q893" s="5" t="s">
        <v>8324</v>
      </c>
      <c r="R893" s="5" t="s">
        <v>8328</v>
      </c>
      <c r="S893" s="11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29</v>
      </c>
      <c r="Q894" s="5" t="s">
        <v>8324</v>
      </c>
      <c r="R894" s="5" t="s">
        <v>8328</v>
      </c>
      <c r="S894" s="11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7.5</v>
      </c>
      <c r="Q895" s="5" t="s">
        <v>8324</v>
      </c>
      <c r="R895" s="5" t="s">
        <v>8328</v>
      </c>
      <c r="S895" s="11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46</v>
      </c>
      <c r="Q896" s="5" t="s">
        <v>8324</v>
      </c>
      <c r="R896" s="5" t="s">
        <v>8328</v>
      </c>
      <c r="S896" s="11">
        <f t="shared" si="54"/>
        <v>42496.98159722222</v>
      </c>
      <c r="T896" s="10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4.5</v>
      </c>
      <c r="Q897" s="5" t="s">
        <v>8324</v>
      </c>
      <c r="R897" s="5" t="s">
        <v>8328</v>
      </c>
      <c r="S897" s="11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56</v>
      </c>
      <c r="Q898" s="5" t="s">
        <v>8324</v>
      </c>
      <c r="R898" s="5" t="s">
        <v>8328</v>
      </c>
      <c r="S898" s="11">
        <f t="shared" si="54"/>
        <v>42218.872986111106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ROUND((E899*100)/D899,0)</f>
        <v>0</v>
      </c>
      <c r="P899">
        <f t="shared" ref="P899:P962" si="57">AVERAGE(L899,O899)</f>
        <v>0</v>
      </c>
      <c r="Q899" s="5" t="s">
        <v>8324</v>
      </c>
      <c r="R899" s="5" t="s">
        <v>8328</v>
      </c>
      <c r="S899" s="11">
        <f t="shared" ref="S899:S962" si="58">(J899/86400)+25569</f>
        <v>41211.688750000001</v>
      </c>
      <c r="T899" s="10">
        <f t="shared" ref="T899:T962" si="5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2.5</v>
      </c>
      <c r="Q900" s="5" t="s">
        <v>8324</v>
      </c>
      <c r="R900" s="5" t="s">
        <v>8328</v>
      </c>
      <c r="S900" s="11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22.5</v>
      </c>
      <c r="Q901" s="5" t="s">
        <v>8324</v>
      </c>
      <c r="R901" s="5" t="s">
        <v>8328</v>
      </c>
      <c r="S901" s="11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</v>
      </c>
      <c r="Q902" s="5" t="s">
        <v>8324</v>
      </c>
      <c r="R902" s="5" t="s">
        <v>8327</v>
      </c>
      <c r="S902" s="11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s="5" t="s">
        <v>8324</v>
      </c>
      <c r="R903" s="5" t="s">
        <v>8327</v>
      </c>
      <c r="S903" s="11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1.5</v>
      </c>
      <c r="Q904" s="5" t="s">
        <v>8324</v>
      </c>
      <c r="R904" s="5" t="s">
        <v>8327</v>
      </c>
      <c r="S904" s="11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3.5</v>
      </c>
      <c r="Q905" s="5" t="s">
        <v>8324</v>
      </c>
      <c r="R905" s="5" t="s">
        <v>8327</v>
      </c>
      <c r="S905" s="11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1.5</v>
      </c>
      <c r="Q906" s="5" t="s">
        <v>8324</v>
      </c>
      <c r="R906" s="5" t="s">
        <v>8327</v>
      </c>
      <c r="S906" s="11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4.5</v>
      </c>
      <c r="Q907" s="5" t="s">
        <v>8324</v>
      </c>
      <c r="R907" s="5" t="s">
        <v>8327</v>
      </c>
      <c r="S907" s="11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s="5" t="s">
        <v>8324</v>
      </c>
      <c r="R908" s="5" t="s">
        <v>8327</v>
      </c>
      <c r="S908" s="11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s="5" t="s">
        <v>8324</v>
      </c>
      <c r="R909" s="5" t="s">
        <v>8327</v>
      </c>
      <c r="S909" s="11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s="5" t="s">
        <v>8324</v>
      </c>
      <c r="R910" s="5" t="s">
        <v>8327</v>
      </c>
      <c r="S910" s="11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5.5</v>
      </c>
      <c r="Q911" s="5" t="s">
        <v>8324</v>
      </c>
      <c r="R911" s="5" t="s">
        <v>8327</v>
      </c>
      <c r="S911" s="11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13.5</v>
      </c>
      <c r="Q912" s="5" t="s">
        <v>8324</v>
      </c>
      <c r="R912" s="5" t="s">
        <v>8327</v>
      </c>
      <c r="S912" s="11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s="5" t="s">
        <v>8324</v>
      </c>
      <c r="R913" s="5" t="s">
        <v>8327</v>
      </c>
      <c r="S913" s="11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1.5</v>
      </c>
      <c r="Q914" s="5" t="s">
        <v>8324</v>
      </c>
      <c r="R914" s="5" t="s">
        <v>8327</v>
      </c>
      <c r="S914" s="11">
        <f t="shared" si="58"/>
        <v>41194.109340277777</v>
      </c>
      <c r="T914" s="10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15.5</v>
      </c>
      <c r="Q915" s="5" t="s">
        <v>8324</v>
      </c>
      <c r="R915" s="5" t="s">
        <v>8327</v>
      </c>
      <c r="S915" s="11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s="5" t="s">
        <v>8324</v>
      </c>
      <c r="R916" s="5" t="s">
        <v>8327</v>
      </c>
      <c r="S916" s="11">
        <f t="shared" si="58"/>
        <v>41116.763275462959</v>
      </c>
      <c r="T916" s="10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7.5</v>
      </c>
      <c r="Q917" s="5" t="s">
        <v>8324</v>
      </c>
      <c r="R917" s="5" t="s">
        <v>8327</v>
      </c>
      <c r="S917" s="11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s="5" t="s">
        <v>8324</v>
      </c>
      <c r="R918" s="5" t="s">
        <v>8327</v>
      </c>
      <c r="S918" s="11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1</v>
      </c>
      <c r="Q919" s="5" t="s">
        <v>8324</v>
      </c>
      <c r="R919" s="5" t="s">
        <v>8327</v>
      </c>
      <c r="S919" s="11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7.5</v>
      </c>
      <c r="Q920" s="5" t="s">
        <v>8324</v>
      </c>
      <c r="R920" s="5" t="s">
        <v>8327</v>
      </c>
      <c r="S920" s="11">
        <f t="shared" si="58"/>
        <v>41944.916215277779</v>
      </c>
      <c r="T920" s="10">
        <f t="shared" si="59"/>
        <v>41974.957881944443</v>
      </c>
    </row>
    <row r="921" spans="1:20" ht="18.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</v>
      </c>
      <c r="Q921" s="5" t="s">
        <v>8324</v>
      </c>
      <c r="R921" s="5" t="s">
        <v>8327</v>
      </c>
      <c r="S921" s="11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s="5" t="s">
        <v>8324</v>
      </c>
      <c r="R922" s="5" t="s">
        <v>8327</v>
      </c>
      <c r="S922" s="11">
        <f t="shared" si="58"/>
        <v>41562.671550925923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25.5</v>
      </c>
      <c r="Q923" s="5" t="s">
        <v>8324</v>
      </c>
      <c r="R923" s="5" t="s">
        <v>8327</v>
      </c>
      <c r="S923" s="11">
        <f t="shared" si="58"/>
        <v>40847.171018518522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25.5</v>
      </c>
      <c r="Q924" s="5" t="s">
        <v>8324</v>
      </c>
      <c r="R924" s="5" t="s">
        <v>8327</v>
      </c>
      <c r="S924" s="11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4</v>
      </c>
      <c r="Q925" s="5" t="s">
        <v>8324</v>
      </c>
      <c r="R925" s="5" t="s">
        <v>8327</v>
      </c>
      <c r="S925" s="11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13</v>
      </c>
      <c r="Q926" s="5" t="s">
        <v>8324</v>
      </c>
      <c r="R926" s="5" t="s">
        <v>8327</v>
      </c>
      <c r="S926" s="11">
        <f t="shared" si="58"/>
        <v>41288.942928240736</v>
      </c>
      <c r="T926" s="10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4</v>
      </c>
      <c r="Q927" s="5" t="s">
        <v>8324</v>
      </c>
      <c r="R927" s="5" t="s">
        <v>8327</v>
      </c>
      <c r="S927" s="11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s="5" t="s">
        <v>8324</v>
      </c>
      <c r="R928" s="5" t="s">
        <v>8327</v>
      </c>
      <c r="S928" s="11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s="5" t="s">
        <v>8324</v>
      </c>
      <c r="R929" s="5" t="s">
        <v>8327</v>
      </c>
      <c r="S929" s="11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19.5</v>
      </c>
      <c r="Q930" s="5" t="s">
        <v>8324</v>
      </c>
      <c r="R930" s="5" t="s">
        <v>8327</v>
      </c>
      <c r="S930" s="11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s="5" t="s">
        <v>8324</v>
      </c>
      <c r="R931" s="5" t="s">
        <v>8327</v>
      </c>
      <c r="S931" s="11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21.5</v>
      </c>
      <c r="Q932" s="5" t="s">
        <v>8324</v>
      </c>
      <c r="R932" s="5" t="s">
        <v>8327</v>
      </c>
      <c r="S932" s="11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7</v>
      </c>
      <c r="Q933" s="5" t="s">
        <v>8324</v>
      </c>
      <c r="R933" s="5" t="s">
        <v>8327</v>
      </c>
      <c r="S933" s="11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22.5</v>
      </c>
      <c r="Q934" s="5" t="s">
        <v>8324</v>
      </c>
      <c r="R934" s="5" t="s">
        <v>8327</v>
      </c>
      <c r="S934" s="11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4</v>
      </c>
      <c r="Q935" s="5" t="s">
        <v>8324</v>
      </c>
      <c r="R935" s="5" t="s">
        <v>8327</v>
      </c>
      <c r="S935" s="11">
        <f t="shared" si="58"/>
        <v>41711.169085648144</v>
      </c>
      <c r="T935" s="10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30</v>
      </c>
      <c r="Q936" s="5" t="s">
        <v>8324</v>
      </c>
      <c r="R936" s="5" t="s">
        <v>8327</v>
      </c>
      <c r="S936" s="11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1.5</v>
      </c>
      <c r="Q937" s="5" t="s">
        <v>8324</v>
      </c>
      <c r="R937" s="5" t="s">
        <v>8327</v>
      </c>
      <c r="S937" s="11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s="5" t="s">
        <v>8324</v>
      </c>
      <c r="R938" s="5" t="s">
        <v>8327</v>
      </c>
      <c r="S938" s="11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1.5</v>
      </c>
      <c r="Q939" s="5" t="s">
        <v>8324</v>
      </c>
      <c r="R939" s="5" t="s">
        <v>8327</v>
      </c>
      <c r="S939" s="11">
        <f t="shared" si="58"/>
        <v>41551.798113425924</v>
      </c>
      <c r="T939" s="10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0.5</v>
      </c>
      <c r="Q940" s="5" t="s">
        <v>8324</v>
      </c>
      <c r="R940" s="5" t="s">
        <v>8327</v>
      </c>
      <c r="S940" s="11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1.5</v>
      </c>
      <c r="Q941" s="5" t="s">
        <v>8324</v>
      </c>
      <c r="R941" s="5" t="s">
        <v>8327</v>
      </c>
      <c r="S941" s="11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15.5</v>
      </c>
      <c r="Q942" s="5" t="s">
        <v>8318</v>
      </c>
      <c r="R942" s="5" t="s">
        <v>8320</v>
      </c>
      <c r="S942" s="11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16.5</v>
      </c>
      <c r="Q943" s="5" t="s">
        <v>8318</v>
      </c>
      <c r="R943" s="5" t="s">
        <v>8320</v>
      </c>
      <c r="S943" s="11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12.5</v>
      </c>
      <c r="Q944" s="5" t="s">
        <v>8318</v>
      </c>
      <c r="R944" s="5" t="s">
        <v>8320</v>
      </c>
      <c r="S944" s="11">
        <f t="shared" si="58"/>
        <v>42382.843287037038</v>
      </c>
      <c r="T944" s="10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11</v>
      </c>
      <c r="Q945" s="5" t="s">
        <v>8318</v>
      </c>
      <c r="R945" s="5" t="s">
        <v>8320</v>
      </c>
      <c r="S945" s="11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54.5</v>
      </c>
      <c r="Q946" s="5" t="s">
        <v>8318</v>
      </c>
      <c r="R946" s="5" t="s">
        <v>8320</v>
      </c>
      <c r="S946" s="11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9</v>
      </c>
      <c r="Q947" s="5" t="s">
        <v>8318</v>
      </c>
      <c r="R947" s="5" t="s">
        <v>8320</v>
      </c>
      <c r="S947" s="11">
        <f t="shared" si="58"/>
        <v>42732.872986111106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3.5</v>
      </c>
      <c r="Q948" s="5" t="s">
        <v>8318</v>
      </c>
      <c r="R948" s="5" t="s">
        <v>8320</v>
      </c>
      <c r="S948" s="11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s="5" t="s">
        <v>8318</v>
      </c>
      <c r="R949" s="5" t="s">
        <v>8320</v>
      </c>
      <c r="S949" s="11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10</v>
      </c>
      <c r="Q950" s="5" t="s">
        <v>8318</v>
      </c>
      <c r="R950" s="5" t="s">
        <v>8320</v>
      </c>
      <c r="S950" s="11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4</v>
      </c>
      <c r="Q951" s="5" t="s">
        <v>8318</v>
      </c>
      <c r="R951" s="5" t="s">
        <v>8320</v>
      </c>
      <c r="S951" s="11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26</v>
      </c>
      <c r="Q952" s="5" t="s">
        <v>8318</v>
      </c>
      <c r="R952" s="5" t="s">
        <v>8320</v>
      </c>
      <c r="S952" s="11">
        <f t="shared" si="58"/>
        <v>42356.750706018516</v>
      </c>
      <c r="T952" s="10">
        <f t="shared" si="59"/>
        <v>42386.750706018516</v>
      </c>
    </row>
    <row r="953" spans="1:20" ht="18.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79.5</v>
      </c>
      <c r="Q953" s="5" t="s">
        <v>8318</v>
      </c>
      <c r="R953" s="5" t="s">
        <v>8320</v>
      </c>
      <c r="S953" s="11">
        <f t="shared" si="58"/>
        <v>42480.653611111113</v>
      </c>
      <c r="T953" s="10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118</v>
      </c>
      <c r="Q954" s="5" t="s">
        <v>8318</v>
      </c>
      <c r="R954" s="5" t="s">
        <v>8320</v>
      </c>
      <c r="S954" s="11">
        <f t="shared" si="58"/>
        <v>42662.613564814819</v>
      </c>
      <c r="T954" s="10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3</v>
      </c>
      <c r="Q955" s="5" t="s">
        <v>8318</v>
      </c>
      <c r="R955" s="5" t="s">
        <v>8320</v>
      </c>
      <c r="S955" s="11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58</v>
      </c>
      <c r="Q956" s="5" t="s">
        <v>8318</v>
      </c>
      <c r="R956" s="5" t="s">
        <v>8320</v>
      </c>
      <c r="S956" s="11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49.5</v>
      </c>
      <c r="Q957" s="5" t="s">
        <v>8318</v>
      </c>
      <c r="R957" s="5" t="s">
        <v>8320</v>
      </c>
      <c r="S957" s="11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9.5</v>
      </c>
      <c r="Q958" s="5" t="s">
        <v>8318</v>
      </c>
      <c r="R958" s="5" t="s">
        <v>8320</v>
      </c>
      <c r="S958" s="11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4.5</v>
      </c>
      <c r="Q959" s="5" t="s">
        <v>8318</v>
      </c>
      <c r="R959" s="5" t="s">
        <v>8320</v>
      </c>
      <c r="S959" s="11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14</v>
      </c>
      <c r="Q960" s="5" t="s">
        <v>8318</v>
      </c>
      <c r="R960" s="5" t="s">
        <v>8320</v>
      </c>
      <c r="S960" s="11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105</v>
      </c>
      <c r="Q961" s="5" t="s">
        <v>8318</v>
      </c>
      <c r="R961" s="5" t="s">
        <v>8320</v>
      </c>
      <c r="S961" s="11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117</v>
      </c>
      <c r="Q962" s="5" t="s">
        <v>8318</v>
      </c>
      <c r="R962" s="5" t="s">
        <v>8320</v>
      </c>
      <c r="S962" s="11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ROUND((E963*100)/D963,0)</f>
        <v>42</v>
      </c>
      <c r="P963">
        <f t="shared" ref="P963:P1026" si="61">AVERAGE(L963,O963)</f>
        <v>76</v>
      </c>
      <c r="Q963" s="5" t="s">
        <v>8318</v>
      </c>
      <c r="R963" s="5" t="s">
        <v>8320</v>
      </c>
      <c r="S963" s="11">
        <f t="shared" ref="S963:S1026" si="62">(J963/86400)+25569</f>
        <v>42740.693692129629</v>
      </c>
      <c r="T963" s="10">
        <f t="shared" ref="T963:T1026" si="63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32.5</v>
      </c>
      <c r="Q964" s="5" t="s">
        <v>8318</v>
      </c>
      <c r="R964" s="5" t="s">
        <v>8320</v>
      </c>
      <c r="S964" s="11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5</v>
      </c>
      <c r="Q965" s="5" t="s">
        <v>8318</v>
      </c>
      <c r="R965" s="5" t="s">
        <v>8320</v>
      </c>
      <c r="S965" s="11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15</v>
      </c>
      <c r="Q966" s="5" t="s">
        <v>8318</v>
      </c>
      <c r="R966" s="5" t="s">
        <v>8320</v>
      </c>
      <c r="S966" s="11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3.5</v>
      </c>
      <c r="Q967" s="5" t="s">
        <v>8318</v>
      </c>
      <c r="R967" s="5" t="s">
        <v>8320</v>
      </c>
      <c r="S967" s="11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22.5</v>
      </c>
      <c r="Q968" s="5" t="s">
        <v>8318</v>
      </c>
      <c r="R968" s="5" t="s">
        <v>8320</v>
      </c>
      <c r="S968" s="11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49.5</v>
      </c>
      <c r="Q969" s="5" t="s">
        <v>8318</v>
      </c>
      <c r="R969" s="5" t="s">
        <v>8320</v>
      </c>
      <c r="S969" s="11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2.5</v>
      </c>
      <c r="Q970" s="5" t="s">
        <v>8318</v>
      </c>
      <c r="R970" s="5" t="s">
        <v>8320</v>
      </c>
      <c r="S970" s="11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29</v>
      </c>
      <c r="Q971" s="5" t="s">
        <v>8318</v>
      </c>
      <c r="R971" s="5" t="s">
        <v>8320</v>
      </c>
      <c r="S971" s="11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30</v>
      </c>
      <c r="Q972" s="5" t="s">
        <v>8318</v>
      </c>
      <c r="R972" s="5" t="s">
        <v>8320</v>
      </c>
      <c r="S972" s="11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2.5</v>
      </c>
      <c r="Q973" s="5" t="s">
        <v>8318</v>
      </c>
      <c r="R973" s="5" t="s">
        <v>8320</v>
      </c>
      <c r="S973" s="11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40</v>
      </c>
      <c r="Q974" s="5" t="s">
        <v>8318</v>
      </c>
      <c r="R974" s="5" t="s">
        <v>8320</v>
      </c>
      <c r="S974" s="11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</v>
      </c>
      <c r="Q975" s="5" t="s">
        <v>8318</v>
      </c>
      <c r="R975" s="5" t="s">
        <v>8320</v>
      </c>
      <c r="S975" s="11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2</v>
      </c>
      <c r="Q976" s="5" t="s">
        <v>8318</v>
      </c>
      <c r="R976" s="5" t="s">
        <v>8320</v>
      </c>
      <c r="S976" s="11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13.5</v>
      </c>
      <c r="Q977" s="5" t="s">
        <v>8318</v>
      </c>
      <c r="R977" s="5" t="s">
        <v>8320</v>
      </c>
      <c r="S977" s="11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10</v>
      </c>
      <c r="Q978" s="5" t="s">
        <v>8318</v>
      </c>
      <c r="R978" s="5" t="s">
        <v>8320</v>
      </c>
      <c r="S978" s="11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23</v>
      </c>
      <c r="Q979" s="5" t="s">
        <v>8318</v>
      </c>
      <c r="R979" s="5" t="s">
        <v>8320</v>
      </c>
      <c r="S979" s="11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89.5</v>
      </c>
      <c r="Q980" s="5" t="s">
        <v>8318</v>
      </c>
      <c r="R980" s="5" t="s">
        <v>8320</v>
      </c>
      <c r="S980" s="11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89.5</v>
      </c>
      <c r="Q981" s="5" t="s">
        <v>8318</v>
      </c>
      <c r="R981" s="5" t="s">
        <v>8320</v>
      </c>
      <c r="S981" s="11">
        <f t="shared" si="62"/>
        <v>42506.416990740741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23</v>
      </c>
      <c r="Q982" s="5" t="s">
        <v>8318</v>
      </c>
      <c r="R982" s="5" t="s">
        <v>8320</v>
      </c>
      <c r="S982" s="11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</v>
      </c>
      <c r="Q983" s="5" t="s">
        <v>8318</v>
      </c>
      <c r="R983" s="5" t="s">
        <v>8320</v>
      </c>
      <c r="S983" s="11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1.5</v>
      </c>
      <c r="Q984" s="5" t="s">
        <v>8318</v>
      </c>
      <c r="R984" s="5" t="s">
        <v>8320</v>
      </c>
      <c r="S984" s="11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104.5</v>
      </c>
      <c r="Q985" s="5" t="s">
        <v>8318</v>
      </c>
      <c r="R985" s="5" t="s">
        <v>8320</v>
      </c>
      <c r="S985" s="11">
        <f t="shared" si="62"/>
        <v>42574.667650462958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2</v>
      </c>
      <c r="Q986" s="5" t="s">
        <v>8318</v>
      </c>
      <c r="R986" s="5" t="s">
        <v>8320</v>
      </c>
      <c r="S986" s="11">
        <f t="shared" si="62"/>
        <v>42061.11583333333</v>
      </c>
      <c r="T986" s="10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14.5</v>
      </c>
      <c r="Q987" s="5" t="s">
        <v>8318</v>
      </c>
      <c r="R987" s="5" t="s">
        <v>8320</v>
      </c>
      <c r="S987" s="11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18</v>
      </c>
      <c r="Q988" s="5" t="s">
        <v>8318</v>
      </c>
      <c r="R988" s="5" t="s">
        <v>8320</v>
      </c>
      <c r="S988" s="11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27</v>
      </c>
      <c r="Q989" s="5" t="s">
        <v>8318</v>
      </c>
      <c r="R989" s="5" t="s">
        <v>8320</v>
      </c>
      <c r="S989" s="11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s="5" t="s">
        <v>8318</v>
      </c>
      <c r="R990" s="5" t="s">
        <v>8320</v>
      </c>
      <c r="S990" s="11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24.5</v>
      </c>
      <c r="Q991" s="5" t="s">
        <v>8318</v>
      </c>
      <c r="R991" s="5" t="s">
        <v>8320</v>
      </c>
      <c r="S991" s="11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</v>
      </c>
      <c r="Q992" s="5" t="s">
        <v>8318</v>
      </c>
      <c r="R992" s="5" t="s">
        <v>8320</v>
      </c>
      <c r="S992" s="11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5.5</v>
      </c>
      <c r="Q993" s="5" t="s">
        <v>8318</v>
      </c>
      <c r="R993" s="5" t="s">
        <v>8320</v>
      </c>
      <c r="S993" s="11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2</v>
      </c>
      <c r="Q994" s="5" t="s">
        <v>8318</v>
      </c>
      <c r="R994" s="5" t="s">
        <v>8320</v>
      </c>
      <c r="S994" s="11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110.5</v>
      </c>
      <c r="Q995" s="5" t="s">
        <v>8318</v>
      </c>
      <c r="R995" s="5" t="s">
        <v>8320</v>
      </c>
      <c r="S995" s="11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6.5</v>
      </c>
      <c r="Q996" s="5" t="s">
        <v>8318</v>
      </c>
      <c r="R996" s="5" t="s">
        <v>8320</v>
      </c>
      <c r="S996" s="11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</v>
      </c>
      <c r="Q997" s="5" t="s">
        <v>8318</v>
      </c>
      <c r="R997" s="5" t="s">
        <v>8320</v>
      </c>
      <c r="S997" s="11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3.5</v>
      </c>
      <c r="Q998" s="5" t="s">
        <v>8318</v>
      </c>
      <c r="R998" s="5" t="s">
        <v>8320</v>
      </c>
      <c r="S998" s="11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4.5</v>
      </c>
      <c r="Q999" s="5" t="s">
        <v>8318</v>
      </c>
      <c r="R999" s="5" t="s">
        <v>8320</v>
      </c>
      <c r="S999" s="11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144</v>
      </c>
      <c r="Q1000" s="5" t="s">
        <v>8318</v>
      </c>
      <c r="R1000" s="5" t="s">
        <v>8320</v>
      </c>
      <c r="S1000" s="11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24</v>
      </c>
      <c r="Q1001" s="5" t="s">
        <v>8318</v>
      </c>
      <c r="R1001" s="5" t="s">
        <v>8320</v>
      </c>
      <c r="S1001" s="11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4</v>
      </c>
      <c r="Q1002" s="5" t="s">
        <v>8318</v>
      </c>
      <c r="R1002" s="5" t="s">
        <v>8320</v>
      </c>
      <c r="S1002" s="11">
        <f t="shared" si="62"/>
        <v>42749.05972222222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54</v>
      </c>
      <c r="Q1003" s="5" t="s">
        <v>8318</v>
      </c>
      <c r="R1003" s="5" t="s">
        <v>8320</v>
      </c>
      <c r="S1003" s="11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26</v>
      </c>
      <c r="Q1004" s="5" t="s">
        <v>8318</v>
      </c>
      <c r="R1004" s="5" t="s">
        <v>8320</v>
      </c>
      <c r="S1004" s="11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15.5</v>
      </c>
      <c r="Q1005" s="5" t="s">
        <v>8318</v>
      </c>
      <c r="R1005" s="5" t="s">
        <v>8320</v>
      </c>
      <c r="S1005" s="11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88.5</v>
      </c>
      <c r="Q1006" s="5" t="s">
        <v>8318</v>
      </c>
      <c r="R1006" s="5" t="s">
        <v>8320</v>
      </c>
      <c r="S1006" s="11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118</v>
      </c>
      <c r="Q1007" s="5" t="s">
        <v>8318</v>
      </c>
      <c r="R1007" s="5" t="s">
        <v>8320</v>
      </c>
      <c r="S1007" s="11">
        <f t="shared" si="62"/>
        <v>42276.624803240746</v>
      </c>
      <c r="T1007" s="10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7</v>
      </c>
      <c r="Q1008" s="5" t="s">
        <v>8318</v>
      </c>
      <c r="R1008" s="5" t="s">
        <v>8320</v>
      </c>
      <c r="S1008" s="11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60</v>
      </c>
      <c r="Q1009" s="5" t="s">
        <v>8318</v>
      </c>
      <c r="R1009" s="5" t="s">
        <v>8320</v>
      </c>
      <c r="S1009" s="11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0.5</v>
      </c>
      <c r="Q1010" s="5" t="s">
        <v>8318</v>
      </c>
      <c r="R1010" s="5" t="s">
        <v>8320</v>
      </c>
      <c r="S1010" s="11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57</v>
      </c>
      <c r="Q1011" s="5" t="s">
        <v>8318</v>
      </c>
      <c r="R1011" s="5" t="s">
        <v>8320</v>
      </c>
      <c r="S1011" s="11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2</v>
      </c>
      <c r="Q1012" s="5" t="s">
        <v>8318</v>
      </c>
      <c r="R1012" s="5" t="s">
        <v>8320</v>
      </c>
      <c r="S1012" s="11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0.5</v>
      </c>
      <c r="Q1013" s="5" t="s">
        <v>8318</v>
      </c>
      <c r="R1013" s="5" t="s">
        <v>8320</v>
      </c>
      <c r="S1013" s="11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11155</v>
      </c>
      <c r="Q1014" s="5" t="s">
        <v>8318</v>
      </c>
      <c r="R1014" s="5" t="s">
        <v>8320</v>
      </c>
      <c r="S1014" s="11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62.5</v>
      </c>
      <c r="Q1015" s="5" t="s">
        <v>8318</v>
      </c>
      <c r="R1015" s="5" t="s">
        <v>8320</v>
      </c>
      <c r="S1015" s="11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23.5</v>
      </c>
      <c r="Q1016" s="5" t="s">
        <v>8318</v>
      </c>
      <c r="R1016" s="5" t="s">
        <v>8320</v>
      </c>
      <c r="S1016" s="11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4.5</v>
      </c>
      <c r="Q1017" s="5" t="s">
        <v>8318</v>
      </c>
      <c r="R1017" s="5" t="s">
        <v>8320</v>
      </c>
      <c r="S1017" s="11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20.5</v>
      </c>
      <c r="Q1018" s="5" t="s">
        <v>8318</v>
      </c>
      <c r="R1018" s="5" t="s">
        <v>8320</v>
      </c>
      <c r="S1018" s="11">
        <f t="shared" si="62"/>
        <v>42422.107129629629</v>
      </c>
      <c r="T1018" s="10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189</v>
      </c>
      <c r="Q1019" s="5" t="s">
        <v>8318</v>
      </c>
      <c r="R1019" s="5" t="s">
        <v>8320</v>
      </c>
      <c r="S1019" s="11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5</v>
      </c>
      <c r="Q1020" s="5" t="s">
        <v>8318</v>
      </c>
      <c r="R1020" s="5" t="s">
        <v>8320</v>
      </c>
      <c r="S1020" s="11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223.5</v>
      </c>
      <c r="Q1021" s="5" t="s">
        <v>8318</v>
      </c>
      <c r="R1021" s="5" t="s">
        <v>8320</v>
      </c>
      <c r="S1021" s="11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118</v>
      </c>
      <c r="Q1022" s="5" t="s">
        <v>8324</v>
      </c>
      <c r="R1022" s="5" t="s">
        <v>8329</v>
      </c>
      <c r="S1022" s="11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415</v>
      </c>
      <c r="Q1023" s="5" t="s">
        <v>8324</v>
      </c>
      <c r="R1023" s="5" t="s">
        <v>8329</v>
      </c>
      <c r="S1023" s="11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94.5</v>
      </c>
      <c r="Q1024" s="5" t="s">
        <v>8324</v>
      </c>
      <c r="R1024" s="5" t="s">
        <v>8329</v>
      </c>
      <c r="S1024" s="11">
        <f t="shared" si="62"/>
        <v>42111.646724537037</v>
      </c>
      <c r="T1024" s="10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184</v>
      </c>
      <c r="Q1025" s="5" t="s">
        <v>8324</v>
      </c>
      <c r="R1025" s="5" t="s">
        <v>8329</v>
      </c>
      <c r="S1025" s="11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90</v>
      </c>
      <c r="Q1026" s="5" t="s">
        <v>8324</v>
      </c>
      <c r="R1026" s="5" t="s">
        <v>8329</v>
      </c>
      <c r="S1026" s="11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ROUND((E1027*100)/D1027,0)</f>
        <v>110</v>
      </c>
      <c r="P1027">
        <f t="shared" ref="P1027:P1090" si="65">AVERAGE(L1027,O1027)</f>
        <v>590.5</v>
      </c>
      <c r="Q1027" s="5" t="s">
        <v>8324</v>
      </c>
      <c r="R1027" s="5" t="s">
        <v>8329</v>
      </c>
      <c r="S1027" s="11">
        <f t="shared" ref="S1027:S1090" si="66">(J1027/86400)+25569</f>
        <v>42049.833761574075</v>
      </c>
      <c r="T1027" s="10">
        <f t="shared" ref="T1027:T1090" si="67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111</v>
      </c>
      <c r="Q1028" s="5" t="s">
        <v>8324</v>
      </c>
      <c r="R1028" s="5" t="s">
        <v>8329</v>
      </c>
      <c r="S1028" s="11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107</v>
      </c>
      <c r="Q1029" s="5" t="s">
        <v>8324</v>
      </c>
      <c r="R1029" s="5" t="s">
        <v>8329</v>
      </c>
      <c r="S1029" s="11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186</v>
      </c>
      <c r="Q1030" s="5" t="s">
        <v>8324</v>
      </c>
      <c r="R1030" s="5" t="s">
        <v>8329</v>
      </c>
      <c r="S1030" s="11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126.5</v>
      </c>
      <c r="Q1031" s="5" t="s">
        <v>8324</v>
      </c>
      <c r="R1031" s="5" t="s">
        <v>8329</v>
      </c>
      <c r="S1031" s="11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250.5</v>
      </c>
      <c r="Q1032" s="5" t="s">
        <v>8324</v>
      </c>
      <c r="R1032" s="5" t="s">
        <v>8329</v>
      </c>
      <c r="S1032" s="11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103</v>
      </c>
      <c r="Q1033" s="5" t="s">
        <v>8324</v>
      </c>
      <c r="R1033" s="5" t="s">
        <v>8329</v>
      </c>
      <c r="S1033" s="11">
        <f t="shared" si="66"/>
        <v>42324.764004629629</v>
      </c>
      <c r="T1033" s="10">
        <f t="shared" si="67"/>
        <v>42354.764004629629</v>
      </c>
    </row>
    <row r="1034" spans="1:20" ht="18.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102</v>
      </c>
      <c r="Q1034" s="5" t="s">
        <v>8324</v>
      </c>
      <c r="R1034" s="5" t="s">
        <v>8329</v>
      </c>
      <c r="S1034" s="11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65</v>
      </c>
      <c r="Q1035" s="5" t="s">
        <v>8324</v>
      </c>
      <c r="R1035" s="5" t="s">
        <v>8329</v>
      </c>
      <c r="S1035" s="11">
        <f t="shared" si="66"/>
        <v>42688.732407407406</v>
      </c>
      <c r="T1035" s="10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148</v>
      </c>
      <c r="Q1036" s="5" t="s">
        <v>8324</v>
      </c>
      <c r="R1036" s="5" t="s">
        <v>8329</v>
      </c>
      <c r="S1036" s="11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92</v>
      </c>
      <c r="Q1037" s="5" t="s">
        <v>8324</v>
      </c>
      <c r="R1037" s="5" t="s">
        <v>8329</v>
      </c>
      <c r="S1037" s="11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161.5</v>
      </c>
      <c r="Q1038" s="5" t="s">
        <v>8324</v>
      </c>
      <c r="R1038" s="5" t="s">
        <v>8329</v>
      </c>
      <c r="S1038" s="11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61.5</v>
      </c>
      <c r="Q1039" s="5" t="s">
        <v>8324</v>
      </c>
      <c r="R1039" s="5" t="s">
        <v>8329</v>
      </c>
      <c r="S1039" s="11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103</v>
      </c>
      <c r="Q1040" s="5" t="s">
        <v>8324</v>
      </c>
      <c r="R1040" s="5" t="s">
        <v>8329</v>
      </c>
      <c r="S1040" s="11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79</v>
      </c>
      <c r="Q1041" s="5" t="s">
        <v>8324</v>
      </c>
      <c r="R1041" s="5" t="s">
        <v>8329</v>
      </c>
      <c r="S1041" s="11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0.5</v>
      </c>
      <c r="Q1042" s="5" t="s">
        <v>8330</v>
      </c>
      <c r="R1042" s="5" t="s">
        <v>8331</v>
      </c>
      <c r="S1042" s="11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s="5" t="s">
        <v>8330</v>
      </c>
      <c r="R1043" s="5" t="s">
        <v>8331</v>
      </c>
      <c r="S1043" s="11">
        <f t="shared" si="66"/>
        <v>41831.06009259259</v>
      </c>
      <c r="T1043" s="10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1.5</v>
      </c>
      <c r="Q1044" s="5" t="s">
        <v>8330</v>
      </c>
      <c r="R1044" s="5" t="s">
        <v>8331</v>
      </c>
      <c r="S1044" s="11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150.5</v>
      </c>
      <c r="Q1045" s="5" t="s">
        <v>8330</v>
      </c>
      <c r="R1045" s="5" t="s">
        <v>8331</v>
      </c>
      <c r="S1045" s="11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1</v>
      </c>
      <c r="Q1046" s="5" t="s">
        <v>8330</v>
      </c>
      <c r="R1046" s="5" t="s">
        <v>8331</v>
      </c>
      <c r="S1046" s="11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5.5</v>
      </c>
      <c r="Q1047" s="5" t="s">
        <v>8330</v>
      </c>
      <c r="R1047" s="5" t="s">
        <v>8331</v>
      </c>
      <c r="S1047" s="11">
        <f t="shared" si="66"/>
        <v>41844.874421296292</v>
      </c>
      <c r="T1047" s="10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s="5" t="s">
        <v>8330</v>
      </c>
      <c r="R1048" s="5" t="s">
        <v>8331</v>
      </c>
      <c r="S1048" s="11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0.5</v>
      </c>
      <c r="Q1049" s="5" t="s">
        <v>8330</v>
      </c>
      <c r="R1049" s="5" t="s">
        <v>8331</v>
      </c>
      <c r="S1049" s="11">
        <f t="shared" si="66"/>
        <v>41918.818460648152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2.5</v>
      </c>
      <c r="Q1050" s="5" t="s">
        <v>8330</v>
      </c>
      <c r="R1050" s="5" t="s">
        <v>8331</v>
      </c>
      <c r="S1050" s="11">
        <f t="shared" si="66"/>
        <v>42598.053113425922</v>
      </c>
      <c r="T1050" s="10">
        <f t="shared" si="67"/>
        <v>42638.053113425922</v>
      </c>
    </row>
    <row r="1051" spans="1:20" ht="18.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s="5" t="s">
        <v>8330</v>
      </c>
      <c r="R1051" s="5" t="s">
        <v>8331</v>
      </c>
      <c r="S1051" s="11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s="5" t="s">
        <v>8330</v>
      </c>
      <c r="R1052" s="5" t="s">
        <v>8331</v>
      </c>
      <c r="S1052" s="11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s="5" t="s">
        <v>8330</v>
      </c>
      <c r="R1053" s="5" t="s">
        <v>8331</v>
      </c>
      <c r="S1053" s="11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s="5" t="s">
        <v>8330</v>
      </c>
      <c r="R1054" s="5" t="s">
        <v>8331</v>
      </c>
      <c r="S1054" s="11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</v>
      </c>
      <c r="Q1055" s="5" t="s">
        <v>8330</v>
      </c>
      <c r="R1055" s="5" t="s">
        <v>8331</v>
      </c>
      <c r="S1055" s="11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s="5" t="s">
        <v>8330</v>
      </c>
      <c r="R1056" s="5" t="s">
        <v>8331</v>
      </c>
      <c r="S1056" s="11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s="5" t="s">
        <v>8330</v>
      </c>
      <c r="R1057" s="5" t="s">
        <v>8331</v>
      </c>
      <c r="S1057" s="11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s="5" t="s">
        <v>8330</v>
      </c>
      <c r="R1058" s="5" t="s">
        <v>8331</v>
      </c>
      <c r="S1058" s="11">
        <f t="shared" si="66"/>
        <v>42058.719641203701</v>
      </c>
      <c r="T1058" s="10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s="5" t="s">
        <v>8330</v>
      </c>
      <c r="R1059" s="5" t="s">
        <v>8331</v>
      </c>
      <c r="S1059" s="11">
        <f t="shared" si="66"/>
        <v>42678.871331018519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s="5" t="s">
        <v>8330</v>
      </c>
      <c r="R1060" s="5" t="s">
        <v>8331</v>
      </c>
      <c r="S1060" s="11">
        <f t="shared" si="66"/>
        <v>42047.900960648149</v>
      </c>
      <c r="T1060" s="10">
        <f t="shared" si="67"/>
        <v>42089</v>
      </c>
    </row>
    <row r="1061" spans="1:20" ht="18.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s="5" t="s">
        <v>8330</v>
      </c>
      <c r="R1061" s="5" t="s">
        <v>8331</v>
      </c>
      <c r="S1061" s="11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1</v>
      </c>
      <c r="Q1062" s="5" t="s">
        <v>8330</v>
      </c>
      <c r="R1062" s="5" t="s">
        <v>8331</v>
      </c>
      <c r="S1062" s="11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s="5" t="s">
        <v>8330</v>
      </c>
      <c r="R1063" s="5" t="s">
        <v>8331</v>
      </c>
      <c r="S1063" s="11">
        <f t="shared" si="66"/>
        <v>42432.276712962965</v>
      </c>
      <c r="T1063" s="10">
        <f t="shared" si="67"/>
        <v>42492.041666666672</v>
      </c>
    </row>
    <row r="1064" spans="1:20" ht="18.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49.5</v>
      </c>
      <c r="Q1064" s="5" t="s">
        <v>8330</v>
      </c>
      <c r="R1064" s="5" t="s">
        <v>8331</v>
      </c>
      <c r="S1064" s="11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s="5" t="s">
        <v>8330</v>
      </c>
      <c r="R1065" s="5" t="s">
        <v>8331</v>
      </c>
      <c r="S1065" s="11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s="5" t="s">
        <v>8332</v>
      </c>
      <c r="R1066" s="5" t="s">
        <v>8333</v>
      </c>
      <c r="S1066" s="11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4</v>
      </c>
      <c r="Q1067" s="5" t="s">
        <v>8332</v>
      </c>
      <c r="R1067" s="5" t="s">
        <v>8333</v>
      </c>
      <c r="S1067" s="11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75.5</v>
      </c>
      <c r="Q1068" s="5" t="s">
        <v>8332</v>
      </c>
      <c r="R1068" s="5" t="s">
        <v>8333</v>
      </c>
      <c r="S1068" s="11">
        <f t="shared" si="66"/>
        <v>41445.962754629625</v>
      </c>
      <c r="T1068" s="10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18</v>
      </c>
      <c r="Q1069" s="5" t="s">
        <v>8332</v>
      </c>
      <c r="R1069" s="5" t="s">
        <v>8333</v>
      </c>
      <c r="S1069" s="11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2</v>
      </c>
      <c r="Q1070" s="5" t="s">
        <v>8332</v>
      </c>
      <c r="R1070" s="5" t="s">
        <v>8333</v>
      </c>
      <c r="S1070" s="11">
        <f t="shared" si="66"/>
        <v>42440.371111111112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30</v>
      </c>
      <c r="Q1071" s="5" t="s">
        <v>8332</v>
      </c>
      <c r="R1071" s="5" t="s">
        <v>8333</v>
      </c>
      <c r="S1071" s="11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1.5</v>
      </c>
      <c r="Q1072" s="5" t="s">
        <v>8332</v>
      </c>
      <c r="R1072" s="5" t="s">
        <v>8333</v>
      </c>
      <c r="S1072" s="11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s="5" t="s">
        <v>8332</v>
      </c>
      <c r="R1073" s="5" t="s">
        <v>8333</v>
      </c>
      <c r="S1073" s="11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2</v>
      </c>
      <c r="Q1074" s="5" t="s">
        <v>8332</v>
      </c>
      <c r="R1074" s="5" t="s">
        <v>8333</v>
      </c>
      <c r="S1074" s="11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</v>
      </c>
      <c r="Q1075" s="5" t="s">
        <v>8332</v>
      </c>
      <c r="R1075" s="5" t="s">
        <v>8333</v>
      </c>
      <c r="S1075" s="11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18</v>
      </c>
      <c r="Q1076" s="5" t="s">
        <v>8332</v>
      </c>
      <c r="R1076" s="5" t="s">
        <v>8333</v>
      </c>
      <c r="S1076" s="11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4</v>
      </c>
      <c r="Q1077" s="5" t="s">
        <v>8332</v>
      </c>
      <c r="R1077" s="5" t="s">
        <v>8333</v>
      </c>
      <c r="S1077" s="11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519</v>
      </c>
      <c r="Q1078" s="5" t="s">
        <v>8332</v>
      </c>
      <c r="R1078" s="5" t="s">
        <v>8333</v>
      </c>
      <c r="S1078" s="11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98</v>
      </c>
      <c r="Q1079" s="5" t="s">
        <v>8332</v>
      </c>
      <c r="R1079" s="5" t="s">
        <v>8333</v>
      </c>
      <c r="S1079" s="11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6.5</v>
      </c>
      <c r="Q1080" s="5" t="s">
        <v>8332</v>
      </c>
      <c r="R1080" s="5" t="s">
        <v>8333</v>
      </c>
      <c r="S1080" s="11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10.5</v>
      </c>
      <c r="Q1081" s="5" t="s">
        <v>8332</v>
      </c>
      <c r="R1081" s="5" t="s">
        <v>8333</v>
      </c>
      <c r="S1081" s="11">
        <f t="shared" si="66"/>
        <v>42479.566388888888</v>
      </c>
      <c r="T1081" s="10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53.5</v>
      </c>
      <c r="Q1082" s="5" t="s">
        <v>8332</v>
      </c>
      <c r="R1082" s="5" t="s">
        <v>8333</v>
      </c>
      <c r="S1082" s="11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2</v>
      </c>
      <c r="Q1083" s="5" t="s">
        <v>8332</v>
      </c>
      <c r="R1083" s="5" t="s">
        <v>8333</v>
      </c>
      <c r="S1083" s="11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2</v>
      </c>
      <c r="Q1084" s="5" t="s">
        <v>8332</v>
      </c>
      <c r="R1084" s="5" t="s">
        <v>8333</v>
      </c>
      <c r="S1084" s="11">
        <f t="shared" si="66"/>
        <v>41101.906111111108</v>
      </c>
      <c r="T1084" s="10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1</v>
      </c>
      <c r="Q1085" s="5" t="s">
        <v>8332</v>
      </c>
      <c r="R1085" s="5" t="s">
        <v>8333</v>
      </c>
      <c r="S1085" s="11">
        <f t="shared" si="66"/>
        <v>41793.659525462965</v>
      </c>
      <c r="T1085" s="10">
        <f t="shared" si="67"/>
        <v>41853.659525462965</v>
      </c>
    </row>
    <row r="1086" spans="1:20" ht="18.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s="5" t="s">
        <v>8332</v>
      </c>
      <c r="R1086" s="5" t="s">
        <v>8333</v>
      </c>
      <c r="S1086" s="11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6</v>
      </c>
      <c r="Q1087" s="5" t="s">
        <v>8332</v>
      </c>
      <c r="R1087" s="5" t="s">
        <v>8333</v>
      </c>
      <c r="S1087" s="11">
        <f t="shared" si="66"/>
        <v>42413.671006944445</v>
      </c>
      <c r="T1087" s="10">
        <f t="shared" si="67"/>
        <v>42443.629340277781</v>
      </c>
    </row>
    <row r="1088" spans="1:20" ht="18.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1</v>
      </c>
      <c r="Q1088" s="5" t="s">
        <v>8332</v>
      </c>
      <c r="R1088" s="5" t="s">
        <v>8333</v>
      </c>
      <c r="S1088" s="11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s="5" t="s">
        <v>8332</v>
      </c>
      <c r="R1089" s="5" t="s">
        <v>8333</v>
      </c>
      <c r="S1089" s="11">
        <f t="shared" si="66"/>
        <v>41775.713969907403</v>
      </c>
      <c r="T1089" s="10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80.5</v>
      </c>
      <c r="Q1090" s="5" t="s">
        <v>8332</v>
      </c>
      <c r="R1090" s="5" t="s">
        <v>8333</v>
      </c>
      <c r="S1090" s="11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ROUND((E1091*100)/D1091,0)</f>
        <v>8</v>
      </c>
      <c r="P1091">
        <f t="shared" ref="P1091:P1154" si="69">AVERAGE(L1091,O1091)</f>
        <v>28.5</v>
      </c>
      <c r="Q1091" s="5" t="s">
        <v>8332</v>
      </c>
      <c r="R1091" s="5" t="s">
        <v>8333</v>
      </c>
      <c r="S1091" s="11">
        <f t="shared" ref="S1091:S1154" si="70">(J1091/86400)+25569</f>
        <v>42151.189525462964</v>
      </c>
      <c r="T1091" s="10">
        <f t="shared" ref="T1091:T1154" si="71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0.5</v>
      </c>
      <c r="Q1092" s="5" t="s">
        <v>8332</v>
      </c>
      <c r="R1092" s="5" t="s">
        <v>8333</v>
      </c>
      <c r="S1092" s="11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7.5</v>
      </c>
      <c r="Q1093" s="5" t="s">
        <v>8332</v>
      </c>
      <c r="R1093" s="5" t="s">
        <v>8333</v>
      </c>
      <c r="S1093" s="11">
        <f t="shared" si="70"/>
        <v>42440.820277777777</v>
      </c>
      <c r="T1093" s="10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4</v>
      </c>
      <c r="Q1094" s="5" t="s">
        <v>8332</v>
      </c>
      <c r="R1094" s="5" t="s">
        <v>8333</v>
      </c>
      <c r="S1094" s="11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9</v>
      </c>
      <c r="Q1095" s="5" t="s">
        <v>8332</v>
      </c>
      <c r="R1095" s="5" t="s">
        <v>8333</v>
      </c>
      <c r="S1095" s="11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22.5</v>
      </c>
      <c r="Q1096" s="5" t="s">
        <v>8332</v>
      </c>
      <c r="R1096" s="5" t="s">
        <v>8333</v>
      </c>
      <c r="S1096" s="11">
        <f t="shared" si="70"/>
        <v>40795.71334490741</v>
      </c>
      <c r="T1096" s="10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49.5</v>
      </c>
      <c r="Q1097" s="5" t="s">
        <v>8332</v>
      </c>
      <c r="R1097" s="5" t="s">
        <v>8333</v>
      </c>
      <c r="S1097" s="11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23.5</v>
      </c>
      <c r="Q1098" s="5" t="s">
        <v>8332</v>
      </c>
      <c r="R1098" s="5" t="s">
        <v>8333</v>
      </c>
      <c r="S1098" s="11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3.5</v>
      </c>
      <c r="Q1099" s="5" t="s">
        <v>8332</v>
      </c>
      <c r="R1099" s="5" t="s">
        <v>8333</v>
      </c>
      <c r="S1099" s="11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14.5</v>
      </c>
      <c r="Q1100" s="5" t="s">
        <v>8332</v>
      </c>
      <c r="R1100" s="5" t="s">
        <v>8333</v>
      </c>
      <c r="S1100" s="11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1</v>
      </c>
      <c r="Q1101" s="5" t="s">
        <v>8332</v>
      </c>
      <c r="R1101" s="5" t="s">
        <v>8333</v>
      </c>
      <c r="S1101" s="11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6.5</v>
      </c>
      <c r="Q1102" s="5" t="s">
        <v>8332</v>
      </c>
      <c r="R1102" s="5" t="s">
        <v>8333</v>
      </c>
      <c r="S1102" s="11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3</v>
      </c>
      <c r="Q1103" s="5" t="s">
        <v>8332</v>
      </c>
      <c r="R1103" s="5" t="s">
        <v>8333</v>
      </c>
      <c r="S1103" s="11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14.5</v>
      </c>
      <c r="Q1104" s="5" t="s">
        <v>8332</v>
      </c>
      <c r="R1104" s="5" t="s">
        <v>8333</v>
      </c>
      <c r="S1104" s="11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8.5</v>
      </c>
      <c r="Q1105" s="5" t="s">
        <v>8332</v>
      </c>
      <c r="R1105" s="5" t="s">
        <v>8333</v>
      </c>
      <c r="S1105" s="11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21</v>
      </c>
      <c r="Q1106" s="5" t="s">
        <v>8332</v>
      </c>
      <c r="R1106" s="5" t="s">
        <v>8333</v>
      </c>
      <c r="S1106" s="11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10</v>
      </c>
      <c r="Q1107" s="5" t="s">
        <v>8332</v>
      </c>
      <c r="R1107" s="5" t="s">
        <v>8333</v>
      </c>
      <c r="S1107" s="11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s="5" t="s">
        <v>8332</v>
      </c>
      <c r="R1108" s="5" t="s">
        <v>8333</v>
      </c>
      <c r="S1108" s="11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s="5" t="s">
        <v>8332</v>
      </c>
      <c r="R1109" s="5" t="s">
        <v>8333</v>
      </c>
      <c r="S1109" s="11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12</v>
      </c>
      <c r="Q1110" s="5" t="s">
        <v>8332</v>
      </c>
      <c r="R1110" s="5" t="s">
        <v>8333</v>
      </c>
      <c r="S1110" s="11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1.5</v>
      </c>
      <c r="Q1111" s="5" t="s">
        <v>8332</v>
      </c>
      <c r="R1111" s="5" t="s">
        <v>8333</v>
      </c>
      <c r="S1111" s="11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6</v>
      </c>
      <c r="Q1112" s="5" t="s">
        <v>8332</v>
      </c>
      <c r="R1112" s="5" t="s">
        <v>8333</v>
      </c>
      <c r="S1112" s="11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0.5</v>
      </c>
      <c r="Q1113" s="5" t="s">
        <v>8332</v>
      </c>
      <c r="R1113" s="5" t="s">
        <v>8333</v>
      </c>
      <c r="S1113" s="11">
        <f t="shared" si="70"/>
        <v>42347.203587962962</v>
      </c>
      <c r="T1113" s="10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174</v>
      </c>
      <c r="Q1114" s="5" t="s">
        <v>8332</v>
      </c>
      <c r="R1114" s="5" t="s">
        <v>8333</v>
      </c>
      <c r="S1114" s="11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1</v>
      </c>
      <c r="Q1115" s="5" t="s">
        <v>8332</v>
      </c>
      <c r="R1115" s="5" t="s">
        <v>8333</v>
      </c>
      <c r="S1115" s="11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1.5</v>
      </c>
      <c r="Q1116" s="5" t="s">
        <v>8332</v>
      </c>
      <c r="R1116" s="5" t="s">
        <v>8333</v>
      </c>
      <c r="S1116" s="11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2</v>
      </c>
      <c r="Q1117" s="5" t="s">
        <v>8332</v>
      </c>
      <c r="R1117" s="5" t="s">
        <v>8333</v>
      </c>
      <c r="S1117" s="11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5</v>
      </c>
      <c r="Q1118" s="5" t="s">
        <v>8332</v>
      </c>
      <c r="R1118" s="5" t="s">
        <v>8333</v>
      </c>
      <c r="S1118" s="11">
        <f t="shared" si="70"/>
        <v>41009.847314814819</v>
      </c>
      <c r="T1118" s="10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8</v>
      </c>
      <c r="Q1119" s="5" t="s">
        <v>8332</v>
      </c>
      <c r="R1119" s="5" t="s">
        <v>8333</v>
      </c>
      <c r="S1119" s="11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2.5</v>
      </c>
      <c r="Q1120" s="5" t="s">
        <v>8332</v>
      </c>
      <c r="R1120" s="5" t="s">
        <v>8333</v>
      </c>
      <c r="S1120" s="11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0.5</v>
      </c>
      <c r="Q1121" s="5" t="s">
        <v>8332</v>
      </c>
      <c r="R1121" s="5" t="s">
        <v>8333</v>
      </c>
      <c r="S1121" s="11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s="5" t="s">
        <v>8332</v>
      </c>
      <c r="R1122" s="5" t="s">
        <v>8333</v>
      </c>
      <c r="S1122" s="11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2.5</v>
      </c>
      <c r="Q1123" s="5" t="s">
        <v>8332</v>
      </c>
      <c r="R1123" s="5" t="s">
        <v>8333</v>
      </c>
      <c r="S1123" s="11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s="5" t="s">
        <v>8332</v>
      </c>
      <c r="R1124" s="5" t="s">
        <v>8333</v>
      </c>
      <c r="S1124" s="11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1.5</v>
      </c>
      <c r="Q1125" s="5" t="s">
        <v>8332</v>
      </c>
      <c r="R1125" s="5" t="s">
        <v>8333</v>
      </c>
      <c r="S1125" s="11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3.5</v>
      </c>
      <c r="Q1126" s="5" t="s">
        <v>8332</v>
      </c>
      <c r="R1126" s="5" t="s">
        <v>8334</v>
      </c>
      <c r="S1126" s="11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s="5" t="s">
        <v>8332</v>
      </c>
      <c r="R1127" s="5" t="s">
        <v>8334</v>
      </c>
      <c r="S1127" s="11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1.5</v>
      </c>
      <c r="Q1128" s="5" t="s">
        <v>8332</v>
      </c>
      <c r="R1128" s="5" t="s">
        <v>8334</v>
      </c>
      <c r="S1128" s="11">
        <f t="shared" si="70"/>
        <v>42535.327476851853</v>
      </c>
      <c r="T1128" s="10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12.5</v>
      </c>
      <c r="Q1129" s="5" t="s">
        <v>8332</v>
      </c>
      <c r="R1129" s="5" t="s">
        <v>8334</v>
      </c>
      <c r="S1129" s="11">
        <f t="shared" si="70"/>
        <v>41926.854166666664</v>
      </c>
      <c r="T1129" s="10">
        <f t="shared" si="71"/>
        <v>41957.895833333328</v>
      </c>
    </row>
    <row r="1130" spans="1:20" ht="18.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0.5</v>
      </c>
      <c r="Q1130" s="5" t="s">
        <v>8332</v>
      </c>
      <c r="R1130" s="5" t="s">
        <v>8334</v>
      </c>
      <c r="S1130" s="11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</v>
      </c>
      <c r="Q1131" s="5" t="s">
        <v>8332</v>
      </c>
      <c r="R1131" s="5" t="s">
        <v>8334</v>
      </c>
      <c r="S1131" s="11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1.5</v>
      </c>
      <c r="Q1132" s="5" t="s">
        <v>8332</v>
      </c>
      <c r="R1132" s="5" t="s">
        <v>8334</v>
      </c>
      <c r="S1132" s="11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s="5" t="s">
        <v>8332</v>
      </c>
      <c r="R1133" s="5" t="s">
        <v>8334</v>
      </c>
      <c r="S1133" s="11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13.5</v>
      </c>
      <c r="Q1134" s="5" t="s">
        <v>8332</v>
      </c>
      <c r="R1134" s="5" t="s">
        <v>8334</v>
      </c>
      <c r="S1134" s="11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1</v>
      </c>
      <c r="Q1135" s="5" t="s">
        <v>8332</v>
      </c>
      <c r="R1135" s="5" t="s">
        <v>8334</v>
      </c>
      <c r="S1135" s="11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0.5</v>
      </c>
      <c r="Q1136" s="5" t="s">
        <v>8332</v>
      </c>
      <c r="R1136" s="5" t="s">
        <v>8334</v>
      </c>
      <c r="S1136" s="11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3</v>
      </c>
      <c r="Q1137" s="5" t="s">
        <v>8332</v>
      </c>
      <c r="R1137" s="5" t="s">
        <v>8334</v>
      </c>
      <c r="S1137" s="11">
        <f t="shared" si="70"/>
        <v>42558.98951388889</v>
      </c>
      <c r="T1137" s="10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6</v>
      </c>
      <c r="Q1138" s="5" t="s">
        <v>8332</v>
      </c>
      <c r="R1138" s="5" t="s">
        <v>8334</v>
      </c>
      <c r="S1138" s="11">
        <f t="shared" si="70"/>
        <v>42327.671631944446</v>
      </c>
      <c r="T1138" s="10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39.5</v>
      </c>
      <c r="Q1139" s="5" t="s">
        <v>8332</v>
      </c>
      <c r="R1139" s="5" t="s">
        <v>8334</v>
      </c>
      <c r="S1139" s="11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2</v>
      </c>
      <c r="Q1140" s="5" t="s">
        <v>8332</v>
      </c>
      <c r="R1140" s="5" t="s">
        <v>8334</v>
      </c>
      <c r="S1140" s="11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0.5</v>
      </c>
      <c r="Q1141" s="5" t="s">
        <v>8332</v>
      </c>
      <c r="R1141" s="5" t="s">
        <v>8334</v>
      </c>
      <c r="S1141" s="11">
        <f t="shared" si="70"/>
        <v>41975.34752314815</v>
      </c>
      <c r="T1141" s="10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s="5" t="s">
        <v>8332</v>
      </c>
      <c r="R1142" s="5" t="s">
        <v>8334</v>
      </c>
      <c r="S1142" s="11">
        <f t="shared" si="70"/>
        <v>42192.462048611109</v>
      </c>
      <c r="T1142" s="10">
        <f t="shared" si="71"/>
        <v>42222.462048611109</v>
      </c>
    </row>
    <row r="1143" spans="1:20" ht="18.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s="5" t="s">
        <v>8332</v>
      </c>
      <c r="R1143" s="5" t="s">
        <v>8334</v>
      </c>
      <c r="S1143" s="11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s="5" t="s">
        <v>8332</v>
      </c>
      <c r="R1144" s="5" t="s">
        <v>8334</v>
      </c>
      <c r="S1144" s="11">
        <f t="shared" si="70"/>
        <v>42022.006099537037</v>
      </c>
      <c r="T1144" s="10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4</v>
      </c>
      <c r="Q1145" s="5" t="s">
        <v>8332</v>
      </c>
      <c r="R1145" s="5" t="s">
        <v>8334</v>
      </c>
      <c r="S1145" s="11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s="5" t="s">
        <v>8335</v>
      </c>
      <c r="R1146" s="5" t="s">
        <v>8336</v>
      </c>
      <c r="S1146" s="11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0.5</v>
      </c>
      <c r="Q1147" s="5" t="s">
        <v>8335</v>
      </c>
      <c r="R1147" s="5" t="s">
        <v>8336</v>
      </c>
      <c r="S1147" s="11">
        <f t="shared" si="70"/>
        <v>41854.74759259259</v>
      </c>
      <c r="T1147" s="10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10.5</v>
      </c>
      <c r="Q1148" s="5" t="s">
        <v>8335</v>
      </c>
      <c r="R1148" s="5" t="s">
        <v>8336</v>
      </c>
      <c r="S1148" s="11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s="5" t="s">
        <v>8335</v>
      </c>
      <c r="R1149" s="5" t="s">
        <v>8336</v>
      </c>
      <c r="S1149" s="11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1.5</v>
      </c>
      <c r="Q1150" s="5" t="s">
        <v>8335</v>
      </c>
      <c r="R1150" s="5" t="s">
        <v>8336</v>
      </c>
      <c r="S1150" s="11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1</v>
      </c>
      <c r="Q1151" s="5" t="s">
        <v>8335</v>
      </c>
      <c r="R1151" s="5" t="s">
        <v>8336</v>
      </c>
      <c r="S1151" s="11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8</v>
      </c>
      <c r="Q1152" s="5" t="s">
        <v>8335</v>
      </c>
      <c r="R1152" s="5" t="s">
        <v>8336</v>
      </c>
      <c r="S1152" s="11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s="5" t="s">
        <v>8335</v>
      </c>
      <c r="R1153" s="5" t="s">
        <v>8336</v>
      </c>
      <c r="S1153" s="11">
        <f t="shared" si="70"/>
        <v>42224.102581018524</v>
      </c>
      <c r="T1153" s="10">
        <f t="shared" si="71"/>
        <v>42254.102581018524</v>
      </c>
    </row>
    <row r="1154" spans="1:20" ht="18.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10.5</v>
      </c>
      <c r="Q1154" s="5" t="s">
        <v>8335</v>
      </c>
      <c r="R1154" s="5" t="s">
        <v>8336</v>
      </c>
      <c r="S1154" s="11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ROUND((E1155*100)/D1155,0)</f>
        <v>1</v>
      </c>
      <c r="P1155">
        <f t="shared" ref="P1155:P1218" si="73">AVERAGE(L1155,O1155)</f>
        <v>1</v>
      </c>
      <c r="Q1155" s="5" t="s">
        <v>8335</v>
      </c>
      <c r="R1155" s="5" t="s">
        <v>8336</v>
      </c>
      <c r="S1155" s="11">
        <f t="shared" ref="S1155:S1218" si="74">(J1155/86400)+25569</f>
        <v>42143.714178240742</v>
      </c>
      <c r="T1155" s="10">
        <f t="shared" ref="T1155:T1218" si="75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5</v>
      </c>
      <c r="Q1156" s="5" t="s">
        <v>8335</v>
      </c>
      <c r="R1156" s="5" t="s">
        <v>8336</v>
      </c>
      <c r="S1156" s="11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4.5</v>
      </c>
      <c r="Q1157" s="5" t="s">
        <v>8335</v>
      </c>
      <c r="R1157" s="5" t="s">
        <v>8336</v>
      </c>
      <c r="S1157" s="11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s="5" t="s">
        <v>8335</v>
      </c>
      <c r="R1158" s="5" t="s">
        <v>8336</v>
      </c>
      <c r="S1158" s="11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2.5</v>
      </c>
      <c r="Q1159" s="5" t="s">
        <v>8335</v>
      </c>
      <c r="R1159" s="5" t="s">
        <v>8336</v>
      </c>
      <c r="S1159" s="11">
        <f t="shared" si="74"/>
        <v>41918.628240740742</v>
      </c>
      <c r="T1159" s="10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1.5</v>
      </c>
      <c r="Q1160" s="5" t="s">
        <v>8335</v>
      </c>
      <c r="R1160" s="5" t="s">
        <v>8336</v>
      </c>
      <c r="S1160" s="11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s="5" t="s">
        <v>8335</v>
      </c>
      <c r="R1161" s="5" t="s">
        <v>8336</v>
      </c>
      <c r="S1161" s="11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11.5</v>
      </c>
      <c r="Q1162" s="5" t="s">
        <v>8335</v>
      </c>
      <c r="R1162" s="5" t="s">
        <v>8336</v>
      </c>
      <c r="S1162" s="11">
        <f t="shared" si="74"/>
        <v>42061.154930555553</v>
      </c>
      <c r="T1162" s="10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s="5" t="s">
        <v>8335</v>
      </c>
      <c r="R1163" s="5" t="s">
        <v>8336</v>
      </c>
      <c r="S1163" s="11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</v>
      </c>
      <c r="Q1164" s="5" t="s">
        <v>8335</v>
      </c>
      <c r="R1164" s="5" t="s">
        <v>8336</v>
      </c>
      <c r="S1164" s="11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s="5" t="s">
        <v>8335</v>
      </c>
      <c r="R1165" s="5" t="s">
        <v>8336</v>
      </c>
      <c r="S1165" s="11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s="5" t="s">
        <v>8335</v>
      </c>
      <c r="R1166" s="5" t="s">
        <v>8336</v>
      </c>
      <c r="S1166" s="11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23</v>
      </c>
      <c r="Q1167" s="5" t="s">
        <v>8335</v>
      </c>
      <c r="R1167" s="5" t="s">
        <v>8336</v>
      </c>
      <c r="S1167" s="11">
        <f t="shared" si="74"/>
        <v>41792.214467592596</v>
      </c>
      <c r="T1167" s="10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13.5</v>
      </c>
      <c r="Q1168" s="5" t="s">
        <v>8335</v>
      </c>
      <c r="R1168" s="5" t="s">
        <v>8336</v>
      </c>
      <c r="S1168" s="11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9</v>
      </c>
      <c r="Q1169" s="5" t="s">
        <v>8335</v>
      </c>
      <c r="R1169" s="5" t="s">
        <v>8336</v>
      </c>
      <c r="S1169" s="11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4.5</v>
      </c>
      <c r="Q1170" s="5" t="s">
        <v>8335</v>
      </c>
      <c r="R1170" s="5" t="s">
        <v>8336</v>
      </c>
      <c r="S1170" s="11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1.5</v>
      </c>
      <c r="Q1171" s="5" t="s">
        <v>8335</v>
      </c>
      <c r="R1171" s="5" t="s">
        <v>8336</v>
      </c>
      <c r="S1171" s="11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1</v>
      </c>
      <c r="Q1172" s="5" t="s">
        <v>8335</v>
      </c>
      <c r="R1172" s="5" t="s">
        <v>8336</v>
      </c>
      <c r="S1172" s="11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0.5</v>
      </c>
      <c r="Q1173" s="5" t="s">
        <v>8335</v>
      </c>
      <c r="R1173" s="5" t="s">
        <v>8336</v>
      </c>
      <c r="S1173" s="11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s="5" t="s">
        <v>8335</v>
      </c>
      <c r="R1174" s="5" t="s">
        <v>8336</v>
      </c>
      <c r="S1174" s="11">
        <f t="shared" si="74"/>
        <v>41841.682314814811</v>
      </c>
      <c r="T1174" s="10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0.5</v>
      </c>
      <c r="Q1175" s="5" t="s">
        <v>8335</v>
      </c>
      <c r="R1175" s="5" t="s">
        <v>8336</v>
      </c>
      <c r="S1175" s="11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12.5</v>
      </c>
      <c r="Q1176" s="5" t="s">
        <v>8335</v>
      </c>
      <c r="R1176" s="5" t="s">
        <v>8336</v>
      </c>
      <c r="S1176" s="11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</v>
      </c>
      <c r="Q1177" s="5" t="s">
        <v>8335</v>
      </c>
      <c r="R1177" s="5" t="s">
        <v>8336</v>
      </c>
      <c r="S1177" s="11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0.5</v>
      </c>
      <c r="Q1178" s="5" t="s">
        <v>8335</v>
      </c>
      <c r="R1178" s="5" t="s">
        <v>8336</v>
      </c>
      <c r="S1178" s="11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s="5" t="s">
        <v>8335</v>
      </c>
      <c r="R1179" s="5" t="s">
        <v>8336</v>
      </c>
      <c r="S1179" s="11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0.5</v>
      </c>
      <c r="Q1180" s="5" t="s">
        <v>8335</v>
      </c>
      <c r="R1180" s="5" t="s">
        <v>8336</v>
      </c>
      <c r="S1180" s="11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5</v>
      </c>
      <c r="Q1181" s="5" t="s">
        <v>8335</v>
      </c>
      <c r="R1181" s="5" t="s">
        <v>8336</v>
      </c>
      <c r="S1181" s="11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48.5</v>
      </c>
      <c r="Q1182" s="5" t="s">
        <v>8335</v>
      </c>
      <c r="R1182" s="5" t="s">
        <v>8336</v>
      </c>
      <c r="S1182" s="11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1.5</v>
      </c>
      <c r="Q1183" s="5" t="s">
        <v>8335</v>
      </c>
      <c r="R1183" s="5" t="s">
        <v>8336</v>
      </c>
      <c r="S1183" s="11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4</v>
      </c>
      <c r="Q1184" s="5" t="s">
        <v>8335</v>
      </c>
      <c r="R1184" s="5" t="s">
        <v>8336</v>
      </c>
      <c r="S1184" s="11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3.5</v>
      </c>
      <c r="Q1185" s="5" t="s">
        <v>8335</v>
      </c>
      <c r="R1185" s="5" t="s">
        <v>8336</v>
      </c>
      <c r="S1185" s="11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240</v>
      </c>
      <c r="Q1186" s="5" t="s">
        <v>8337</v>
      </c>
      <c r="R1186" s="5" t="s">
        <v>8338</v>
      </c>
      <c r="S1186" s="11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108</v>
      </c>
      <c r="Q1187" s="5" t="s">
        <v>8337</v>
      </c>
      <c r="R1187" s="5" t="s">
        <v>8338</v>
      </c>
      <c r="S1187" s="11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115</v>
      </c>
      <c r="Q1188" s="5" t="s">
        <v>8337</v>
      </c>
      <c r="R1188" s="5" t="s">
        <v>8338</v>
      </c>
      <c r="S1188" s="11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87</v>
      </c>
      <c r="Q1189" s="5" t="s">
        <v>8337</v>
      </c>
      <c r="R1189" s="5" t="s">
        <v>8338</v>
      </c>
      <c r="S1189" s="11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123</v>
      </c>
      <c r="Q1190" s="5" t="s">
        <v>8337</v>
      </c>
      <c r="R1190" s="5" t="s">
        <v>8338</v>
      </c>
      <c r="S1190" s="11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97</v>
      </c>
      <c r="Q1191" s="5" t="s">
        <v>8337</v>
      </c>
      <c r="R1191" s="5" t="s">
        <v>8338</v>
      </c>
      <c r="S1191" s="11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74</v>
      </c>
      <c r="Q1192" s="5" t="s">
        <v>8337</v>
      </c>
      <c r="R1192" s="5" t="s">
        <v>8338</v>
      </c>
      <c r="S1192" s="11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71</v>
      </c>
      <c r="Q1193" s="5" t="s">
        <v>8337</v>
      </c>
      <c r="R1193" s="5" t="s">
        <v>8338</v>
      </c>
      <c r="S1193" s="11">
        <f t="shared" si="74"/>
        <v>42419.603703703702</v>
      </c>
      <c r="T1193" s="10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152.5</v>
      </c>
      <c r="Q1194" s="5" t="s">
        <v>8337</v>
      </c>
      <c r="R1194" s="5" t="s">
        <v>8338</v>
      </c>
      <c r="S1194" s="11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188.5</v>
      </c>
      <c r="Q1195" s="5" t="s">
        <v>8337</v>
      </c>
      <c r="R1195" s="5" t="s">
        <v>8338</v>
      </c>
      <c r="S1195" s="11">
        <f t="shared" si="74"/>
        <v>42409.776076388887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518</v>
      </c>
      <c r="Q1196" s="5" t="s">
        <v>8337</v>
      </c>
      <c r="R1196" s="5" t="s">
        <v>8338</v>
      </c>
      <c r="S1196" s="11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152.5</v>
      </c>
      <c r="Q1197" s="5" t="s">
        <v>8337</v>
      </c>
      <c r="R1197" s="5" t="s">
        <v>8338</v>
      </c>
      <c r="S1197" s="11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391</v>
      </c>
      <c r="Q1198" s="5" t="s">
        <v>8337</v>
      </c>
      <c r="R1198" s="5" t="s">
        <v>8338</v>
      </c>
      <c r="S1198" s="11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283.5</v>
      </c>
      <c r="Q1199" s="5" t="s">
        <v>8337</v>
      </c>
      <c r="R1199" s="5" t="s">
        <v>8338</v>
      </c>
      <c r="S1199" s="11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214</v>
      </c>
      <c r="Q1200" s="5" t="s">
        <v>8337</v>
      </c>
      <c r="R1200" s="5" t="s">
        <v>8338</v>
      </c>
      <c r="S1200" s="11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55</v>
      </c>
      <c r="Q1201" s="5" t="s">
        <v>8337</v>
      </c>
      <c r="R1201" s="5" t="s">
        <v>8338</v>
      </c>
      <c r="S1201" s="11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114.5</v>
      </c>
      <c r="Q1202" s="5" t="s">
        <v>8337</v>
      </c>
      <c r="R1202" s="5" t="s">
        <v>8338</v>
      </c>
      <c r="S1202" s="11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106.5</v>
      </c>
      <c r="Q1203" s="5" t="s">
        <v>8337</v>
      </c>
      <c r="R1203" s="5" t="s">
        <v>8338</v>
      </c>
      <c r="S1203" s="11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235</v>
      </c>
      <c r="Q1204" s="5" t="s">
        <v>8337</v>
      </c>
      <c r="R1204" s="5" t="s">
        <v>8338</v>
      </c>
      <c r="S1204" s="11">
        <f t="shared" si="74"/>
        <v>42152.288819444446</v>
      </c>
      <c r="T1204" s="10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101.5</v>
      </c>
      <c r="Q1205" s="5" t="s">
        <v>8337</v>
      </c>
      <c r="R1205" s="5" t="s">
        <v>8338</v>
      </c>
      <c r="S1205" s="11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80</v>
      </c>
      <c r="Q1206" s="5" t="s">
        <v>8337</v>
      </c>
      <c r="R1206" s="5" t="s">
        <v>8338</v>
      </c>
      <c r="S1206" s="11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81.5</v>
      </c>
      <c r="Q1207" s="5" t="s">
        <v>8337</v>
      </c>
      <c r="R1207" s="5" t="s">
        <v>8338</v>
      </c>
      <c r="S1207" s="11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73.5</v>
      </c>
      <c r="Q1208" s="5" t="s">
        <v>8337</v>
      </c>
      <c r="R1208" s="5" t="s">
        <v>8338</v>
      </c>
      <c r="S1208" s="11">
        <f t="shared" si="74"/>
        <v>42772.776076388887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122.5</v>
      </c>
      <c r="Q1209" s="5" t="s">
        <v>8337</v>
      </c>
      <c r="R1209" s="5" t="s">
        <v>8338</v>
      </c>
      <c r="S1209" s="11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115</v>
      </c>
      <c r="Q1210" s="5" t="s">
        <v>8337</v>
      </c>
      <c r="R1210" s="5" t="s">
        <v>8338</v>
      </c>
      <c r="S1210" s="11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76</v>
      </c>
      <c r="Q1211" s="5" t="s">
        <v>8337</v>
      </c>
      <c r="R1211" s="5" t="s">
        <v>8338</v>
      </c>
      <c r="S1211" s="11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178.5</v>
      </c>
      <c r="Q1212" s="5" t="s">
        <v>8337</v>
      </c>
      <c r="R1212" s="5" t="s">
        <v>8338</v>
      </c>
      <c r="S1212" s="11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53.5</v>
      </c>
      <c r="Q1213" s="5" t="s">
        <v>8337</v>
      </c>
      <c r="R1213" s="5" t="s">
        <v>8338</v>
      </c>
      <c r="S1213" s="11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106</v>
      </c>
      <c r="Q1214" s="5" t="s">
        <v>8337</v>
      </c>
      <c r="R1214" s="5" t="s">
        <v>8338</v>
      </c>
      <c r="S1214" s="11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105</v>
      </c>
      <c r="Q1215" s="5" t="s">
        <v>8337</v>
      </c>
      <c r="R1215" s="5" t="s">
        <v>8338</v>
      </c>
      <c r="S1215" s="11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78.5</v>
      </c>
      <c r="Q1216" s="5" t="s">
        <v>8337</v>
      </c>
      <c r="R1216" s="5" t="s">
        <v>8338</v>
      </c>
      <c r="S1216" s="11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667.5</v>
      </c>
      <c r="Q1217" s="5" t="s">
        <v>8337</v>
      </c>
      <c r="R1217" s="5" t="s">
        <v>8338</v>
      </c>
      <c r="S1217" s="11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184</v>
      </c>
      <c r="Q1218" s="5" t="s">
        <v>8337</v>
      </c>
      <c r="R1218" s="5" t="s">
        <v>8338</v>
      </c>
      <c r="S1218" s="11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ROUND((E1219*100)/D1219,0)</f>
        <v>103</v>
      </c>
      <c r="P1219">
        <f t="shared" ref="P1219:P1282" si="77">AVERAGE(L1219,O1219)</f>
        <v>143</v>
      </c>
      <c r="Q1219" s="5" t="s">
        <v>8337</v>
      </c>
      <c r="R1219" s="5" t="s">
        <v>8338</v>
      </c>
      <c r="S1219" s="11">
        <f t="shared" ref="S1219:S1282" si="78">(J1219/86400)+25569</f>
        <v>42535.809490740736</v>
      </c>
      <c r="T1219" s="10">
        <f t="shared" ref="T1219:T1282" si="7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130.5</v>
      </c>
      <c r="Q1220" s="5" t="s">
        <v>8337</v>
      </c>
      <c r="R1220" s="5" t="s">
        <v>8338</v>
      </c>
      <c r="S1220" s="11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206</v>
      </c>
      <c r="Q1221" s="5" t="s">
        <v>8337</v>
      </c>
      <c r="R1221" s="5" t="s">
        <v>8338</v>
      </c>
      <c r="S1221" s="11">
        <f t="shared" si="78"/>
        <v>42633.461956018524</v>
      </c>
      <c r="T1221" s="10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122</v>
      </c>
      <c r="Q1222" s="5" t="s">
        <v>8337</v>
      </c>
      <c r="R1222" s="5" t="s">
        <v>8338</v>
      </c>
      <c r="S1222" s="11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107</v>
      </c>
      <c r="Q1223" s="5" t="s">
        <v>8337</v>
      </c>
      <c r="R1223" s="5" t="s">
        <v>8338</v>
      </c>
      <c r="S1223" s="11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209</v>
      </c>
      <c r="Q1224" s="5" t="s">
        <v>8337</v>
      </c>
      <c r="R1224" s="5" t="s">
        <v>8338</v>
      </c>
      <c r="S1224" s="11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151.5</v>
      </c>
      <c r="Q1225" s="5" t="s">
        <v>8337</v>
      </c>
      <c r="R1225" s="5" t="s">
        <v>8338</v>
      </c>
      <c r="S1225" s="11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12.5</v>
      </c>
      <c r="Q1226" s="5" t="s">
        <v>8324</v>
      </c>
      <c r="R1226" s="5" t="s">
        <v>8339</v>
      </c>
      <c r="S1226" s="11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3.5</v>
      </c>
      <c r="Q1227" s="5" t="s">
        <v>8324</v>
      </c>
      <c r="R1227" s="5" t="s">
        <v>8339</v>
      </c>
      <c r="S1227" s="11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22</v>
      </c>
      <c r="Q1228" s="5" t="s">
        <v>8324</v>
      </c>
      <c r="R1228" s="5" t="s">
        <v>8339</v>
      </c>
      <c r="S1228" s="11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s="5" t="s">
        <v>8324</v>
      </c>
      <c r="R1229" s="5" t="s">
        <v>8339</v>
      </c>
      <c r="S1229" s="11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26.5</v>
      </c>
      <c r="Q1230" s="5" t="s">
        <v>8324</v>
      </c>
      <c r="R1230" s="5" t="s">
        <v>8339</v>
      </c>
      <c r="S1230" s="11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1</v>
      </c>
      <c r="Q1231" s="5" t="s">
        <v>8324</v>
      </c>
      <c r="R1231" s="5" t="s">
        <v>8339</v>
      </c>
      <c r="S1231" s="11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s="5" t="s">
        <v>8324</v>
      </c>
      <c r="R1232" s="5" t="s">
        <v>8339</v>
      </c>
      <c r="S1232" s="11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s="5" t="s">
        <v>8324</v>
      </c>
      <c r="R1233" s="5" t="s">
        <v>8339</v>
      </c>
      <c r="S1233" s="11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1</v>
      </c>
      <c r="Q1234" s="5" t="s">
        <v>8324</v>
      </c>
      <c r="R1234" s="5" t="s">
        <v>8339</v>
      </c>
      <c r="S1234" s="11">
        <f t="shared" si="78"/>
        <v>41506.848032407404</v>
      </c>
      <c r="T1234" s="10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9</v>
      </c>
      <c r="Q1235" s="5" t="s">
        <v>8324</v>
      </c>
      <c r="R1235" s="5" t="s">
        <v>8339</v>
      </c>
      <c r="S1235" s="11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s="5" t="s">
        <v>8324</v>
      </c>
      <c r="R1236" s="5" t="s">
        <v>8339</v>
      </c>
      <c r="S1236" s="11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4.5</v>
      </c>
      <c r="Q1237" s="5" t="s">
        <v>8324</v>
      </c>
      <c r="R1237" s="5" t="s">
        <v>8339</v>
      </c>
      <c r="S1237" s="11">
        <f t="shared" si="78"/>
        <v>41583.135405092595</v>
      </c>
      <c r="T1237" s="10">
        <f t="shared" si="79"/>
        <v>41623.135405092595</v>
      </c>
    </row>
    <row r="1238" spans="1:20" ht="18.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s="5" t="s">
        <v>8324</v>
      </c>
      <c r="R1238" s="5" t="s">
        <v>8339</v>
      </c>
      <c r="S1238" s="11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s="5" t="s">
        <v>8324</v>
      </c>
      <c r="R1239" s="5" t="s">
        <v>8339</v>
      </c>
      <c r="S1239" s="11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10.5</v>
      </c>
      <c r="Q1240" s="5" t="s">
        <v>8324</v>
      </c>
      <c r="R1240" s="5" t="s">
        <v>8339</v>
      </c>
      <c r="S1240" s="11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s="5" t="s">
        <v>8324</v>
      </c>
      <c r="R1241" s="5" t="s">
        <v>8339</v>
      </c>
      <c r="S1241" s="11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5.5</v>
      </c>
      <c r="Q1242" s="5" t="s">
        <v>8324</v>
      </c>
      <c r="R1242" s="5" t="s">
        <v>8339</v>
      </c>
      <c r="S1242" s="11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42.5</v>
      </c>
      <c r="Q1243" s="5" t="s">
        <v>8324</v>
      </c>
      <c r="R1243" s="5" t="s">
        <v>8339</v>
      </c>
      <c r="S1243" s="11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1</v>
      </c>
      <c r="Q1244" s="5" t="s">
        <v>8324</v>
      </c>
      <c r="R1244" s="5" t="s">
        <v>8339</v>
      </c>
      <c r="S1244" s="11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26</v>
      </c>
      <c r="Q1245" s="5" t="s">
        <v>8324</v>
      </c>
      <c r="R1245" s="5" t="s">
        <v>8339</v>
      </c>
      <c r="S1245" s="11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74.5</v>
      </c>
      <c r="Q1246" s="5" t="s">
        <v>8324</v>
      </c>
      <c r="R1246" s="5" t="s">
        <v>8325</v>
      </c>
      <c r="S1246" s="11">
        <f t="shared" si="78"/>
        <v>41355.825497685189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68.5</v>
      </c>
      <c r="Q1247" s="5" t="s">
        <v>8324</v>
      </c>
      <c r="R1247" s="5" t="s">
        <v>8325</v>
      </c>
      <c r="S1247" s="11">
        <f t="shared" si="78"/>
        <v>41774.59993055556</v>
      </c>
      <c r="T1247" s="10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74</v>
      </c>
      <c r="Q1248" s="5" t="s">
        <v>8324</v>
      </c>
      <c r="R1248" s="5" t="s">
        <v>8325</v>
      </c>
      <c r="S1248" s="11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s="5" t="s">
        <v>8324</v>
      </c>
      <c r="R1249" s="5" t="s">
        <v>8325</v>
      </c>
      <c r="S1249" s="11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105.5</v>
      </c>
      <c r="Q1250" s="5" t="s">
        <v>8324</v>
      </c>
      <c r="R1250" s="5" t="s">
        <v>8325</v>
      </c>
      <c r="S1250" s="11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92.5</v>
      </c>
      <c r="Q1251" s="5" t="s">
        <v>8324</v>
      </c>
      <c r="R1251" s="5" t="s">
        <v>8325</v>
      </c>
      <c r="S1251" s="11">
        <f t="shared" si="78"/>
        <v>41067.740868055553</v>
      </c>
      <c r="T1251" s="10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354</v>
      </c>
      <c r="Q1252" s="5" t="s">
        <v>8324</v>
      </c>
      <c r="R1252" s="5" t="s">
        <v>8325</v>
      </c>
      <c r="S1252" s="11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88</v>
      </c>
      <c r="Q1253" s="5" t="s">
        <v>8324</v>
      </c>
      <c r="R1253" s="5" t="s">
        <v>8325</v>
      </c>
      <c r="S1253" s="11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139.5</v>
      </c>
      <c r="Q1254" s="5" t="s">
        <v>8324</v>
      </c>
      <c r="R1254" s="5" t="s">
        <v>8325</v>
      </c>
      <c r="S1254" s="11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152272</v>
      </c>
      <c r="Q1255" s="5" t="s">
        <v>8324</v>
      </c>
      <c r="R1255" s="5" t="s">
        <v>8325</v>
      </c>
      <c r="S1255" s="11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170</v>
      </c>
      <c r="Q1256" s="5" t="s">
        <v>8324</v>
      </c>
      <c r="R1256" s="5" t="s">
        <v>8325</v>
      </c>
      <c r="S1256" s="11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155.5</v>
      </c>
      <c r="Q1257" s="5" t="s">
        <v>8324</v>
      </c>
      <c r="R1257" s="5" t="s">
        <v>8325</v>
      </c>
      <c r="S1257" s="11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239.5</v>
      </c>
      <c r="Q1258" s="5" t="s">
        <v>8324</v>
      </c>
      <c r="R1258" s="5" t="s">
        <v>8325</v>
      </c>
      <c r="S1258" s="11">
        <f t="shared" si="78"/>
        <v>40921.919340277775</v>
      </c>
      <c r="T1258" s="10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235.5</v>
      </c>
      <c r="Q1259" s="5" t="s">
        <v>8324</v>
      </c>
      <c r="R1259" s="5" t="s">
        <v>8325</v>
      </c>
      <c r="S1259" s="11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441.5</v>
      </c>
      <c r="Q1260" s="5" t="s">
        <v>8324</v>
      </c>
      <c r="R1260" s="5" t="s">
        <v>8325</v>
      </c>
      <c r="S1260" s="11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100</v>
      </c>
      <c r="Q1261" s="5" t="s">
        <v>8324</v>
      </c>
      <c r="R1261" s="5" t="s">
        <v>8325</v>
      </c>
      <c r="S1261" s="11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94</v>
      </c>
      <c r="Q1262" s="5" t="s">
        <v>8324</v>
      </c>
      <c r="R1262" s="5" t="s">
        <v>8325</v>
      </c>
      <c r="S1262" s="11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76.5</v>
      </c>
      <c r="Q1263" s="5" t="s">
        <v>8324</v>
      </c>
      <c r="R1263" s="5" t="s">
        <v>8325</v>
      </c>
      <c r="S1263" s="11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115</v>
      </c>
      <c r="Q1264" s="5" t="s">
        <v>8324</v>
      </c>
      <c r="R1264" s="5" t="s">
        <v>8325</v>
      </c>
      <c r="S1264" s="11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80</v>
      </c>
      <c r="Q1265" s="5" t="s">
        <v>8324</v>
      </c>
      <c r="R1265" s="5" t="s">
        <v>8325</v>
      </c>
      <c r="S1265" s="11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100</v>
      </c>
      <c r="Q1266" s="5" t="s">
        <v>8324</v>
      </c>
      <c r="R1266" s="5" t="s">
        <v>8325</v>
      </c>
      <c r="S1266" s="11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92.5</v>
      </c>
      <c r="Q1267" s="5" t="s">
        <v>8324</v>
      </c>
      <c r="R1267" s="5" t="s">
        <v>8325</v>
      </c>
      <c r="S1267" s="11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75</v>
      </c>
      <c r="Q1268" s="5" t="s">
        <v>8324</v>
      </c>
      <c r="R1268" s="5" t="s">
        <v>8325</v>
      </c>
      <c r="S1268" s="11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130.5</v>
      </c>
      <c r="Q1269" s="5" t="s">
        <v>8324</v>
      </c>
      <c r="R1269" s="5" t="s">
        <v>8325</v>
      </c>
      <c r="S1269" s="11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149.5</v>
      </c>
      <c r="Q1270" s="5" t="s">
        <v>8324</v>
      </c>
      <c r="R1270" s="5" t="s">
        <v>8325</v>
      </c>
      <c r="S1270" s="11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157.5</v>
      </c>
      <c r="Q1271" s="5" t="s">
        <v>8324</v>
      </c>
      <c r="R1271" s="5" t="s">
        <v>8325</v>
      </c>
      <c r="S1271" s="11">
        <f t="shared" si="78"/>
        <v>42445.823055555556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142</v>
      </c>
      <c r="Q1272" s="5" t="s">
        <v>8324</v>
      </c>
      <c r="R1272" s="5" t="s">
        <v>8325</v>
      </c>
      <c r="S1272" s="11">
        <f t="shared" si="78"/>
        <v>40933.85696759259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66.5</v>
      </c>
      <c r="Q1273" s="5" t="s">
        <v>8324</v>
      </c>
      <c r="R1273" s="5" t="s">
        <v>8325</v>
      </c>
      <c r="S1273" s="11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67</v>
      </c>
      <c r="Q1274" s="5" t="s">
        <v>8324</v>
      </c>
      <c r="R1274" s="5" t="s">
        <v>8325</v>
      </c>
      <c r="S1274" s="11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79</v>
      </c>
      <c r="Q1275" s="5" t="s">
        <v>8324</v>
      </c>
      <c r="R1275" s="5" t="s">
        <v>8325</v>
      </c>
      <c r="S1275" s="11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311</v>
      </c>
      <c r="Q1276" s="5" t="s">
        <v>8324</v>
      </c>
      <c r="R1276" s="5" t="s">
        <v>8325</v>
      </c>
      <c r="S1276" s="11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275.5</v>
      </c>
      <c r="Q1277" s="5" t="s">
        <v>8324</v>
      </c>
      <c r="R1277" s="5" t="s">
        <v>8325</v>
      </c>
      <c r="S1277" s="11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86</v>
      </c>
      <c r="Q1278" s="5" t="s">
        <v>8324</v>
      </c>
      <c r="R1278" s="5" t="s">
        <v>8325</v>
      </c>
      <c r="S1278" s="11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259.5</v>
      </c>
      <c r="Q1279" s="5" t="s">
        <v>8324</v>
      </c>
      <c r="R1279" s="5" t="s">
        <v>8325</v>
      </c>
      <c r="S1279" s="11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172.5</v>
      </c>
      <c r="Q1280" s="5" t="s">
        <v>8324</v>
      </c>
      <c r="R1280" s="5" t="s">
        <v>8325</v>
      </c>
      <c r="S1280" s="11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150</v>
      </c>
      <c r="Q1281" s="5" t="s">
        <v>8324</v>
      </c>
      <c r="R1281" s="5" t="s">
        <v>8325</v>
      </c>
      <c r="S1281" s="11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120.5</v>
      </c>
      <c r="Q1282" s="5" t="s">
        <v>8324</v>
      </c>
      <c r="R1282" s="5" t="s">
        <v>8325</v>
      </c>
      <c r="S1282" s="11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ROUND((E1283*100)/D1283,0)</f>
        <v>111</v>
      </c>
      <c r="P1283">
        <f t="shared" ref="P1283:P1346" si="81">AVERAGE(L1283,O1283)</f>
        <v>92.5</v>
      </c>
      <c r="Q1283" s="5" t="s">
        <v>8324</v>
      </c>
      <c r="R1283" s="5" t="s">
        <v>8325</v>
      </c>
      <c r="S1283" s="11">
        <f t="shared" ref="S1283:S1346" si="82">(J1283/86400)+25569</f>
        <v>41463.743472222224</v>
      </c>
      <c r="T1283" s="10">
        <f t="shared" ref="T1283:T1346" si="83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199</v>
      </c>
      <c r="Q1284" s="5" t="s">
        <v>8324</v>
      </c>
      <c r="R1284" s="5" t="s">
        <v>8325</v>
      </c>
      <c r="S1284" s="11">
        <f t="shared" si="82"/>
        <v>41586.475173611107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116.5</v>
      </c>
      <c r="Q1285" s="5" t="s">
        <v>8324</v>
      </c>
      <c r="R1285" s="5" t="s">
        <v>8325</v>
      </c>
      <c r="S1285" s="11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66</v>
      </c>
      <c r="Q1286" s="5" t="s">
        <v>8316</v>
      </c>
      <c r="R1286" s="5" t="s">
        <v>8317</v>
      </c>
      <c r="S1286" s="11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82.5</v>
      </c>
      <c r="Q1287" s="5" t="s">
        <v>8316</v>
      </c>
      <c r="R1287" s="5" t="s">
        <v>8317</v>
      </c>
      <c r="S1287" s="11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64</v>
      </c>
      <c r="Q1288" s="5" t="s">
        <v>8316</v>
      </c>
      <c r="R1288" s="5" t="s">
        <v>8317</v>
      </c>
      <c r="S1288" s="11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133.5</v>
      </c>
      <c r="Q1289" s="5" t="s">
        <v>8316</v>
      </c>
      <c r="R1289" s="5" t="s">
        <v>8317</v>
      </c>
      <c r="S1289" s="11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80.5</v>
      </c>
      <c r="Q1290" s="5" t="s">
        <v>8316</v>
      </c>
      <c r="R1290" s="5" t="s">
        <v>8317</v>
      </c>
      <c r="S1290" s="11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88.5</v>
      </c>
      <c r="Q1291" s="5" t="s">
        <v>8316</v>
      </c>
      <c r="R1291" s="5" t="s">
        <v>8317</v>
      </c>
      <c r="S1291" s="11">
        <f t="shared" si="82"/>
        <v>42709.134780092594</v>
      </c>
      <c r="T1291" s="10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97.5</v>
      </c>
      <c r="Q1292" s="5" t="s">
        <v>8316</v>
      </c>
      <c r="R1292" s="5" t="s">
        <v>8317</v>
      </c>
      <c r="S1292" s="11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94</v>
      </c>
      <c r="Q1293" s="5" t="s">
        <v>8316</v>
      </c>
      <c r="R1293" s="5" t="s">
        <v>8317</v>
      </c>
      <c r="S1293" s="11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81</v>
      </c>
      <c r="Q1294" s="5" t="s">
        <v>8316</v>
      </c>
      <c r="R1294" s="5" t="s">
        <v>8317</v>
      </c>
      <c r="S1294" s="11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111</v>
      </c>
      <c r="Q1295" s="5" t="s">
        <v>8316</v>
      </c>
      <c r="R1295" s="5" t="s">
        <v>8317</v>
      </c>
      <c r="S1295" s="11">
        <f t="shared" si="82"/>
        <v>42292.701053240744</v>
      </c>
      <c r="T1295" s="10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72</v>
      </c>
      <c r="Q1296" s="5" t="s">
        <v>8316</v>
      </c>
      <c r="R1296" s="5" t="s">
        <v>8317</v>
      </c>
      <c r="S1296" s="11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83</v>
      </c>
      <c r="Q1297" s="5" t="s">
        <v>8316</v>
      </c>
      <c r="R1297" s="5" t="s">
        <v>8317</v>
      </c>
      <c r="S1297" s="11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82</v>
      </c>
      <c r="Q1298" s="5" t="s">
        <v>8316</v>
      </c>
      <c r="R1298" s="5" t="s">
        <v>8317</v>
      </c>
      <c r="S1298" s="11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174</v>
      </c>
      <c r="Q1299" s="5" t="s">
        <v>8316</v>
      </c>
      <c r="R1299" s="5" t="s">
        <v>8317</v>
      </c>
      <c r="S1299" s="11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69</v>
      </c>
      <c r="Q1300" s="5" t="s">
        <v>8316</v>
      </c>
      <c r="R1300" s="5" t="s">
        <v>8317</v>
      </c>
      <c r="S1300" s="11">
        <f t="shared" si="82"/>
        <v>42458.680925925924</v>
      </c>
      <c r="T1300" s="10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78</v>
      </c>
      <c r="Q1301" s="5" t="s">
        <v>8316</v>
      </c>
      <c r="R1301" s="5" t="s">
        <v>8317</v>
      </c>
      <c r="S1301" s="11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79.5</v>
      </c>
      <c r="Q1302" s="5" t="s">
        <v>8316</v>
      </c>
      <c r="R1302" s="5" t="s">
        <v>8317</v>
      </c>
      <c r="S1302" s="11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66</v>
      </c>
      <c r="Q1303" s="5" t="s">
        <v>8316</v>
      </c>
      <c r="R1303" s="5" t="s">
        <v>8317</v>
      </c>
      <c r="S1303" s="11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75</v>
      </c>
      <c r="Q1304" s="5" t="s">
        <v>8316</v>
      </c>
      <c r="R1304" s="5" t="s">
        <v>8317</v>
      </c>
      <c r="S1304" s="11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119</v>
      </c>
      <c r="Q1305" s="5" t="s">
        <v>8316</v>
      </c>
      <c r="R1305" s="5" t="s">
        <v>8317</v>
      </c>
      <c r="S1305" s="11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72</v>
      </c>
      <c r="Q1306" s="5" t="s">
        <v>8318</v>
      </c>
      <c r="R1306" s="5" t="s">
        <v>8320</v>
      </c>
      <c r="S1306" s="11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56</v>
      </c>
      <c r="Q1307" s="5" t="s">
        <v>8318</v>
      </c>
      <c r="R1307" s="5" t="s">
        <v>8320</v>
      </c>
      <c r="S1307" s="11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210.5</v>
      </c>
      <c r="Q1308" s="5" t="s">
        <v>8318</v>
      </c>
      <c r="R1308" s="5" t="s">
        <v>8320</v>
      </c>
      <c r="S1308" s="11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28.5</v>
      </c>
      <c r="Q1309" s="5" t="s">
        <v>8318</v>
      </c>
      <c r="R1309" s="5" t="s">
        <v>8320</v>
      </c>
      <c r="S1309" s="11">
        <f t="shared" si="82"/>
        <v>42387.503229166672</v>
      </c>
      <c r="T1309" s="10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24.5</v>
      </c>
      <c r="Q1310" s="5" t="s">
        <v>8318</v>
      </c>
      <c r="R1310" s="5" t="s">
        <v>8320</v>
      </c>
      <c r="S1310" s="11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73.5</v>
      </c>
      <c r="Q1311" s="5" t="s">
        <v>8318</v>
      </c>
      <c r="R1311" s="5" t="s">
        <v>8320</v>
      </c>
      <c r="S1311" s="11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20</v>
      </c>
      <c r="Q1312" s="5" t="s">
        <v>8318</v>
      </c>
      <c r="R1312" s="5" t="s">
        <v>8320</v>
      </c>
      <c r="S1312" s="11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66</v>
      </c>
      <c r="Q1313" s="5" t="s">
        <v>8318</v>
      </c>
      <c r="R1313" s="5" t="s">
        <v>8320</v>
      </c>
      <c r="S1313" s="11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1</v>
      </c>
      <c r="Q1314" s="5" t="s">
        <v>8318</v>
      </c>
      <c r="R1314" s="5" t="s">
        <v>8320</v>
      </c>
      <c r="S1314" s="11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76.5</v>
      </c>
      <c r="Q1315" s="5" t="s">
        <v>8318</v>
      </c>
      <c r="R1315" s="5" t="s">
        <v>8320</v>
      </c>
      <c r="S1315" s="11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6</v>
      </c>
      <c r="Q1316" s="5" t="s">
        <v>8318</v>
      </c>
      <c r="R1316" s="5" t="s">
        <v>8320</v>
      </c>
      <c r="S1316" s="11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144</v>
      </c>
      <c r="Q1317" s="5" t="s">
        <v>8318</v>
      </c>
      <c r="R1317" s="5" t="s">
        <v>8320</v>
      </c>
      <c r="S1317" s="11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0.5</v>
      </c>
      <c r="Q1318" s="5" t="s">
        <v>8318</v>
      </c>
      <c r="R1318" s="5" t="s">
        <v>8320</v>
      </c>
      <c r="S1318" s="11">
        <f t="shared" si="82"/>
        <v>42393.961909722224</v>
      </c>
      <c r="T1318" s="10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12.5</v>
      </c>
      <c r="Q1319" s="5" t="s">
        <v>8318</v>
      </c>
      <c r="R1319" s="5" t="s">
        <v>8320</v>
      </c>
      <c r="S1319" s="11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75</v>
      </c>
      <c r="Q1320" s="5" t="s">
        <v>8318</v>
      </c>
      <c r="R1320" s="5" t="s">
        <v>8320</v>
      </c>
      <c r="S1320" s="11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12</v>
      </c>
      <c r="Q1321" s="5" t="s">
        <v>8318</v>
      </c>
      <c r="R1321" s="5" t="s">
        <v>8320</v>
      </c>
      <c r="S1321" s="11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2</v>
      </c>
      <c r="Q1322" s="5" t="s">
        <v>8318</v>
      </c>
      <c r="R1322" s="5" t="s">
        <v>8320</v>
      </c>
      <c r="S1322" s="11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4</v>
      </c>
      <c r="Q1323" s="5" t="s">
        <v>8318</v>
      </c>
      <c r="R1323" s="5" t="s">
        <v>8320</v>
      </c>
      <c r="S1323" s="11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</v>
      </c>
      <c r="Q1324" s="5" t="s">
        <v>8318</v>
      </c>
      <c r="R1324" s="5" t="s">
        <v>8320</v>
      </c>
      <c r="S1324" s="11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26.5</v>
      </c>
      <c r="Q1325" s="5" t="s">
        <v>8318</v>
      </c>
      <c r="R1325" s="5" t="s">
        <v>8320</v>
      </c>
      <c r="S1325" s="11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50</v>
      </c>
      <c r="Q1326" s="5" t="s">
        <v>8318</v>
      </c>
      <c r="R1326" s="5" t="s">
        <v>8320</v>
      </c>
      <c r="S1326" s="11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5</v>
      </c>
      <c r="Q1327" s="5" t="s">
        <v>8318</v>
      </c>
      <c r="R1327" s="5" t="s">
        <v>8320</v>
      </c>
      <c r="S1327" s="11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6</v>
      </c>
      <c r="Q1328" s="5" t="s">
        <v>8318</v>
      </c>
      <c r="R1328" s="5" t="s">
        <v>8320</v>
      </c>
      <c r="S1328" s="11">
        <f t="shared" si="82"/>
        <v>41974.791990740741</v>
      </c>
      <c r="T1328" s="10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22.5</v>
      </c>
      <c r="Q1329" s="5" t="s">
        <v>8318</v>
      </c>
      <c r="R1329" s="5" t="s">
        <v>8320</v>
      </c>
      <c r="S1329" s="11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8.5</v>
      </c>
      <c r="Q1330" s="5" t="s">
        <v>8318</v>
      </c>
      <c r="R1330" s="5" t="s">
        <v>8320</v>
      </c>
      <c r="S1330" s="11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5</v>
      </c>
      <c r="Q1331" s="5" t="s">
        <v>8318</v>
      </c>
      <c r="R1331" s="5" t="s">
        <v>8320</v>
      </c>
      <c r="S1331" s="11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36</v>
      </c>
      <c r="Q1332" s="5" t="s">
        <v>8318</v>
      </c>
      <c r="R1332" s="5" t="s">
        <v>8320</v>
      </c>
      <c r="S1332" s="11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17.5</v>
      </c>
      <c r="Q1333" s="5" t="s">
        <v>8318</v>
      </c>
      <c r="R1333" s="5" t="s">
        <v>8320</v>
      </c>
      <c r="S1333" s="11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s="5" t="s">
        <v>8318</v>
      </c>
      <c r="R1334" s="5" t="s">
        <v>8320</v>
      </c>
      <c r="S1334" s="11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s="5" t="s">
        <v>8318</v>
      </c>
      <c r="R1335" s="5" t="s">
        <v>8320</v>
      </c>
      <c r="S1335" s="11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143.5</v>
      </c>
      <c r="Q1336" s="5" t="s">
        <v>8318</v>
      </c>
      <c r="R1336" s="5" t="s">
        <v>8320</v>
      </c>
      <c r="S1336" s="11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18</v>
      </c>
      <c r="Q1337" s="5" t="s">
        <v>8318</v>
      </c>
      <c r="R1337" s="5" t="s">
        <v>8320</v>
      </c>
      <c r="S1337" s="11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154.5</v>
      </c>
      <c r="Q1338" s="5" t="s">
        <v>8318</v>
      </c>
      <c r="R1338" s="5" t="s">
        <v>8320</v>
      </c>
      <c r="S1338" s="11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94.5</v>
      </c>
      <c r="Q1339" s="5" t="s">
        <v>8318</v>
      </c>
      <c r="R1339" s="5" t="s">
        <v>8320</v>
      </c>
      <c r="S1339" s="11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9</v>
      </c>
      <c r="Q1340" s="5" t="s">
        <v>8318</v>
      </c>
      <c r="R1340" s="5" t="s">
        <v>8320</v>
      </c>
      <c r="S1340" s="11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22</v>
      </c>
      <c r="Q1341" s="5" t="s">
        <v>8318</v>
      </c>
      <c r="R1341" s="5" t="s">
        <v>8320</v>
      </c>
      <c r="S1341" s="11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s="5" t="s">
        <v>8318</v>
      </c>
      <c r="R1342" s="5" t="s">
        <v>8320</v>
      </c>
      <c r="S1342" s="11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58</v>
      </c>
      <c r="Q1343" s="5" t="s">
        <v>8318</v>
      </c>
      <c r="R1343" s="5" t="s">
        <v>8320</v>
      </c>
      <c r="S1343" s="11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0.5</v>
      </c>
      <c r="Q1344" s="5" t="s">
        <v>8318</v>
      </c>
      <c r="R1344" s="5" t="s">
        <v>8320</v>
      </c>
      <c r="S1344" s="11">
        <f t="shared" si="82"/>
        <v>42172.816423611112</v>
      </c>
      <c r="T1344" s="10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212.5</v>
      </c>
      <c r="Q1345" s="5" t="s">
        <v>8318</v>
      </c>
      <c r="R1345" s="5" t="s">
        <v>8320</v>
      </c>
      <c r="S1345" s="11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258.5</v>
      </c>
      <c r="Q1346" s="5" t="s">
        <v>8321</v>
      </c>
      <c r="R1346" s="5" t="s">
        <v>8322</v>
      </c>
      <c r="S1346" s="11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ROUND((E1347*100)/D1347,0)</f>
        <v>125</v>
      </c>
      <c r="P1347">
        <f t="shared" ref="P1347:P1410" si="85">AVERAGE(L1347,O1347)</f>
        <v>66</v>
      </c>
      <c r="Q1347" s="5" t="s">
        <v>8321</v>
      </c>
      <c r="R1347" s="5" t="s">
        <v>8322</v>
      </c>
      <c r="S1347" s="11">
        <f t="shared" ref="S1347:S1410" si="86">(J1347/86400)+25569</f>
        <v>41799.814340277779</v>
      </c>
      <c r="T1347" s="10">
        <f t="shared" ref="T1347:T1410" si="87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148</v>
      </c>
      <c r="Q1348" s="5" t="s">
        <v>8321</v>
      </c>
      <c r="R1348" s="5" t="s">
        <v>8322</v>
      </c>
      <c r="S1348" s="11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66.5</v>
      </c>
      <c r="Q1349" s="5" t="s">
        <v>8321</v>
      </c>
      <c r="R1349" s="5" t="s">
        <v>8322</v>
      </c>
      <c r="S1349" s="11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64</v>
      </c>
      <c r="Q1350" s="5" t="s">
        <v>8321</v>
      </c>
      <c r="R1350" s="5" t="s">
        <v>8322</v>
      </c>
      <c r="S1350" s="11">
        <f t="shared" si="86"/>
        <v>41963.506168981483</v>
      </c>
      <c r="T1350" s="10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188</v>
      </c>
      <c r="Q1351" s="5" t="s">
        <v>8321</v>
      </c>
      <c r="R1351" s="5" t="s">
        <v>8322</v>
      </c>
      <c r="S1351" s="11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91</v>
      </c>
      <c r="Q1352" s="5" t="s">
        <v>8321</v>
      </c>
      <c r="R1352" s="5" t="s">
        <v>8322</v>
      </c>
      <c r="S1352" s="11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110.5</v>
      </c>
      <c r="Q1353" s="5" t="s">
        <v>8321</v>
      </c>
      <c r="R1353" s="5" t="s">
        <v>8322</v>
      </c>
      <c r="S1353" s="11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181.5</v>
      </c>
      <c r="Q1354" s="5" t="s">
        <v>8321</v>
      </c>
      <c r="R1354" s="5" t="s">
        <v>8322</v>
      </c>
      <c r="S1354" s="11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88</v>
      </c>
      <c r="Q1355" s="5" t="s">
        <v>8321</v>
      </c>
      <c r="R1355" s="5" t="s">
        <v>8322</v>
      </c>
      <c r="S1355" s="11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97</v>
      </c>
      <c r="Q1356" s="5" t="s">
        <v>8321</v>
      </c>
      <c r="R1356" s="5" t="s">
        <v>8322</v>
      </c>
      <c r="S1356" s="11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122</v>
      </c>
      <c r="Q1357" s="5" t="s">
        <v>8321</v>
      </c>
      <c r="R1357" s="5" t="s">
        <v>8322</v>
      </c>
      <c r="S1357" s="11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135</v>
      </c>
      <c r="Q1358" s="5" t="s">
        <v>8321</v>
      </c>
      <c r="R1358" s="5" t="s">
        <v>8322</v>
      </c>
      <c r="S1358" s="11">
        <f t="shared" si="86"/>
        <v>41430.038888888885</v>
      </c>
      <c r="T1358" s="10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95</v>
      </c>
      <c r="Q1359" s="5" t="s">
        <v>8321</v>
      </c>
      <c r="R1359" s="5" t="s">
        <v>8322</v>
      </c>
      <c r="S1359" s="11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80.5</v>
      </c>
      <c r="Q1360" s="5" t="s">
        <v>8321</v>
      </c>
      <c r="R1360" s="5" t="s">
        <v>8322</v>
      </c>
      <c r="S1360" s="11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67.5</v>
      </c>
      <c r="Q1361" s="5" t="s">
        <v>8321</v>
      </c>
      <c r="R1361" s="5" t="s">
        <v>8322</v>
      </c>
      <c r="S1361" s="11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127</v>
      </c>
      <c r="Q1362" s="5" t="s">
        <v>8321</v>
      </c>
      <c r="R1362" s="5" t="s">
        <v>8322</v>
      </c>
      <c r="S1362" s="11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195</v>
      </c>
      <c r="Q1363" s="5" t="s">
        <v>8321</v>
      </c>
      <c r="R1363" s="5" t="s">
        <v>8322</v>
      </c>
      <c r="S1363" s="11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67</v>
      </c>
      <c r="Q1364" s="5" t="s">
        <v>8321</v>
      </c>
      <c r="R1364" s="5" t="s">
        <v>8322</v>
      </c>
      <c r="S1364" s="11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52.5</v>
      </c>
      <c r="Q1365" s="5" t="s">
        <v>8321</v>
      </c>
      <c r="R1365" s="5" t="s">
        <v>8322</v>
      </c>
      <c r="S1365" s="11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131.5</v>
      </c>
      <c r="Q1366" s="5" t="s">
        <v>8324</v>
      </c>
      <c r="R1366" s="5" t="s">
        <v>8325</v>
      </c>
      <c r="S1366" s="11">
        <f t="shared" si="86"/>
        <v>41951.6956712963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96</v>
      </c>
      <c r="Q1367" s="5" t="s">
        <v>8324</v>
      </c>
      <c r="R1367" s="5" t="s">
        <v>8325</v>
      </c>
      <c r="S1367" s="11">
        <f t="shared" si="86"/>
        <v>42049.733240740738</v>
      </c>
      <c r="T1367" s="10">
        <f t="shared" si="87"/>
        <v>42079.691574074073</v>
      </c>
    </row>
    <row r="1368" spans="1:20" ht="18.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136.5</v>
      </c>
      <c r="Q1368" s="5" t="s">
        <v>8324</v>
      </c>
      <c r="R1368" s="5" t="s">
        <v>8325</v>
      </c>
      <c r="S1368" s="11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102</v>
      </c>
      <c r="Q1369" s="5" t="s">
        <v>8324</v>
      </c>
      <c r="R1369" s="5" t="s">
        <v>8325</v>
      </c>
      <c r="S1369" s="11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99</v>
      </c>
      <c r="Q1370" s="5" t="s">
        <v>8324</v>
      </c>
      <c r="R1370" s="5" t="s">
        <v>8325</v>
      </c>
      <c r="S1370" s="11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255.5</v>
      </c>
      <c r="Q1371" s="5" t="s">
        <v>8324</v>
      </c>
      <c r="R1371" s="5" t="s">
        <v>8325</v>
      </c>
      <c r="S1371" s="11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62</v>
      </c>
      <c r="Q1372" s="5" t="s">
        <v>8324</v>
      </c>
      <c r="R1372" s="5" t="s">
        <v>8325</v>
      </c>
      <c r="S1372" s="11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88.5</v>
      </c>
      <c r="Q1373" s="5" t="s">
        <v>8324</v>
      </c>
      <c r="R1373" s="5" t="s">
        <v>8325</v>
      </c>
      <c r="S1373" s="11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70</v>
      </c>
      <c r="Q1374" s="5" t="s">
        <v>8324</v>
      </c>
      <c r="R1374" s="5" t="s">
        <v>8325</v>
      </c>
      <c r="S1374" s="11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78.5</v>
      </c>
      <c r="Q1375" s="5" t="s">
        <v>8324</v>
      </c>
      <c r="R1375" s="5" t="s">
        <v>8325</v>
      </c>
      <c r="S1375" s="11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127.5</v>
      </c>
      <c r="Q1376" s="5" t="s">
        <v>8324</v>
      </c>
      <c r="R1376" s="5" t="s">
        <v>8325</v>
      </c>
      <c r="S1376" s="11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140</v>
      </c>
      <c r="Q1377" s="5" t="s">
        <v>8324</v>
      </c>
      <c r="R1377" s="5" t="s">
        <v>8325</v>
      </c>
      <c r="S1377" s="11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210</v>
      </c>
      <c r="Q1378" s="5" t="s">
        <v>8324</v>
      </c>
      <c r="R1378" s="5" t="s">
        <v>8325</v>
      </c>
      <c r="S1378" s="11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73.5</v>
      </c>
      <c r="Q1379" s="5" t="s">
        <v>8324</v>
      </c>
      <c r="R1379" s="5" t="s">
        <v>8325</v>
      </c>
      <c r="S1379" s="11">
        <f t="shared" si="86"/>
        <v>42747.219560185185</v>
      </c>
      <c r="T1379" s="10">
        <f t="shared" si="87"/>
        <v>42769.174305555556</v>
      </c>
    </row>
    <row r="1380" spans="1:20" ht="18.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168</v>
      </c>
      <c r="Q1380" s="5" t="s">
        <v>8324</v>
      </c>
      <c r="R1380" s="5" t="s">
        <v>8325</v>
      </c>
      <c r="S1380" s="11">
        <f t="shared" si="86"/>
        <v>42568.759375000001</v>
      </c>
      <c r="T1380" s="10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131.5</v>
      </c>
      <c r="Q1381" s="5" t="s">
        <v>8324</v>
      </c>
      <c r="R1381" s="5" t="s">
        <v>8325</v>
      </c>
      <c r="S1381" s="11">
        <f t="shared" si="86"/>
        <v>42130.491620370369</v>
      </c>
      <c r="T1381" s="10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214.5</v>
      </c>
      <c r="Q1382" s="5" t="s">
        <v>8324</v>
      </c>
      <c r="R1382" s="5" t="s">
        <v>8325</v>
      </c>
      <c r="S1382" s="11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90</v>
      </c>
      <c r="Q1383" s="5" t="s">
        <v>8324</v>
      </c>
      <c r="R1383" s="5" t="s">
        <v>8325</v>
      </c>
      <c r="S1383" s="11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126</v>
      </c>
      <c r="Q1384" s="5" t="s">
        <v>8324</v>
      </c>
      <c r="R1384" s="5" t="s">
        <v>8325</v>
      </c>
      <c r="S1384" s="11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152.5</v>
      </c>
      <c r="Q1385" s="5" t="s">
        <v>8324</v>
      </c>
      <c r="R1385" s="5" t="s">
        <v>8325</v>
      </c>
      <c r="S1385" s="11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93.5</v>
      </c>
      <c r="Q1386" s="5" t="s">
        <v>8324</v>
      </c>
      <c r="R1386" s="5" t="s">
        <v>8325</v>
      </c>
      <c r="S1386" s="11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122</v>
      </c>
      <c r="Q1387" s="5" t="s">
        <v>8324</v>
      </c>
      <c r="R1387" s="5" t="s">
        <v>8325</v>
      </c>
      <c r="S1387" s="11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116.5</v>
      </c>
      <c r="Q1388" s="5" t="s">
        <v>8324</v>
      </c>
      <c r="R1388" s="5" t="s">
        <v>8325</v>
      </c>
      <c r="S1388" s="11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107.5</v>
      </c>
      <c r="Q1389" s="5" t="s">
        <v>8324</v>
      </c>
      <c r="R1389" s="5" t="s">
        <v>8325</v>
      </c>
      <c r="S1389" s="11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123.5</v>
      </c>
      <c r="Q1390" s="5" t="s">
        <v>8324</v>
      </c>
      <c r="R1390" s="5" t="s">
        <v>8325</v>
      </c>
      <c r="S1390" s="11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89.5</v>
      </c>
      <c r="Q1391" s="5" t="s">
        <v>8324</v>
      </c>
      <c r="R1391" s="5" t="s">
        <v>8325</v>
      </c>
      <c r="S1391" s="11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64</v>
      </c>
      <c r="Q1392" s="5" t="s">
        <v>8324</v>
      </c>
      <c r="R1392" s="5" t="s">
        <v>8325</v>
      </c>
      <c r="S1392" s="11">
        <f t="shared" si="86"/>
        <v>42087.803310185191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61.5</v>
      </c>
      <c r="Q1393" s="5" t="s">
        <v>8324</v>
      </c>
      <c r="R1393" s="5" t="s">
        <v>8325</v>
      </c>
      <c r="S1393" s="11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109</v>
      </c>
      <c r="Q1394" s="5" t="s">
        <v>8324</v>
      </c>
      <c r="R1394" s="5" t="s">
        <v>8325</v>
      </c>
      <c r="S1394" s="11">
        <f t="shared" si="86"/>
        <v>42401.154930555553</v>
      </c>
      <c r="T1394" s="10">
        <f t="shared" si="87"/>
        <v>42432.154930555553</v>
      </c>
    </row>
    <row r="1395" spans="1:20" ht="18.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77</v>
      </c>
      <c r="Q1395" s="5" t="s">
        <v>8324</v>
      </c>
      <c r="R1395" s="5" t="s">
        <v>8325</v>
      </c>
      <c r="S1395" s="11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69.5</v>
      </c>
      <c r="Q1396" s="5" t="s">
        <v>8324</v>
      </c>
      <c r="R1396" s="5" t="s">
        <v>8325</v>
      </c>
      <c r="S1396" s="11">
        <f t="shared" si="86"/>
        <v>42752.144976851851</v>
      </c>
      <c r="T1396" s="10">
        <f t="shared" si="87"/>
        <v>42795.125</v>
      </c>
    </row>
    <row r="1397" spans="1:20" ht="18.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97</v>
      </c>
      <c r="Q1397" s="5" t="s">
        <v>8324</v>
      </c>
      <c r="R1397" s="5" t="s">
        <v>8325</v>
      </c>
      <c r="S1397" s="11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90</v>
      </c>
      <c r="Q1398" s="5" t="s">
        <v>8324</v>
      </c>
      <c r="R1398" s="5" t="s">
        <v>8325</v>
      </c>
      <c r="S1398" s="11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136</v>
      </c>
      <c r="Q1399" s="5" t="s">
        <v>8324</v>
      </c>
      <c r="R1399" s="5" t="s">
        <v>8325</v>
      </c>
      <c r="S1399" s="11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87.5</v>
      </c>
      <c r="Q1400" s="5" t="s">
        <v>8324</v>
      </c>
      <c r="R1400" s="5" t="s">
        <v>8325</v>
      </c>
      <c r="S1400" s="11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155</v>
      </c>
      <c r="Q1401" s="5" t="s">
        <v>8324</v>
      </c>
      <c r="R1401" s="5" t="s">
        <v>8325</v>
      </c>
      <c r="S1401" s="11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100.5</v>
      </c>
      <c r="Q1402" s="5" t="s">
        <v>8324</v>
      </c>
      <c r="R1402" s="5" t="s">
        <v>8325</v>
      </c>
      <c r="S1402" s="11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368.5</v>
      </c>
      <c r="Q1403" s="5" t="s">
        <v>8324</v>
      </c>
      <c r="R1403" s="5" t="s">
        <v>8325</v>
      </c>
      <c r="S1403" s="11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111</v>
      </c>
      <c r="Q1404" s="5" t="s">
        <v>8324</v>
      </c>
      <c r="R1404" s="5" t="s">
        <v>8325</v>
      </c>
      <c r="S1404" s="11">
        <f t="shared" si="86"/>
        <v>42065.053368055553</v>
      </c>
      <c r="T1404" s="10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84.5</v>
      </c>
      <c r="Q1405" s="5" t="s">
        <v>8324</v>
      </c>
      <c r="R1405" s="5" t="s">
        <v>8325</v>
      </c>
      <c r="S1405" s="11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3.5</v>
      </c>
      <c r="Q1406" s="5" t="s">
        <v>8321</v>
      </c>
      <c r="R1406" s="5" t="s">
        <v>8340</v>
      </c>
      <c r="S1406" s="11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8.5</v>
      </c>
      <c r="Q1407" s="5" t="s">
        <v>8321</v>
      </c>
      <c r="R1407" s="5" t="s">
        <v>8340</v>
      </c>
      <c r="S1407" s="11">
        <f t="shared" si="86"/>
        <v>41941.680567129632</v>
      </c>
      <c r="T1407" s="10">
        <f t="shared" si="87"/>
        <v>41971.722233796296</v>
      </c>
    </row>
    <row r="1408" spans="1:20" ht="18.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1.5</v>
      </c>
      <c r="Q1408" s="5" t="s">
        <v>8321</v>
      </c>
      <c r="R1408" s="5" t="s">
        <v>8340</v>
      </c>
      <c r="S1408" s="11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1.5</v>
      </c>
      <c r="Q1409" s="5" t="s">
        <v>8321</v>
      </c>
      <c r="R1409" s="5" t="s">
        <v>8340</v>
      </c>
      <c r="S1409" s="11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6.5</v>
      </c>
      <c r="Q1410" s="5" t="s">
        <v>8321</v>
      </c>
      <c r="R1410" s="5" t="s">
        <v>8340</v>
      </c>
      <c r="S1410" s="11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ROUND((E1411*100)/D1411,0)</f>
        <v>0</v>
      </c>
      <c r="P1411">
        <f t="shared" ref="P1411:P1474" si="89">AVERAGE(L1411,O1411)</f>
        <v>0</v>
      </c>
      <c r="Q1411" s="5" t="s">
        <v>8321</v>
      </c>
      <c r="R1411" s="5" t="s">
        <v>8340</v>
      </c>
      <c r="S1411" s="11">
        <f t="shared" ref="S1411:S1474" si="90">(J1411/86400)+25569</f>
        <v>41945.133506944447</v>
      </c>
      <c r="T1411" s="10">
        <f t="shared" ref="T1411:T1474" si="91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0.5</v>
      </c>
      <c r="Q1412" s="5" t="s">
        <v>8321</v>
      </c>
      <c r="R1412" s="5" t="s">
        <v>8340</v>
      </c>
      <c r="S1412" s="11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1.5</v>
      </c>
      <c r="Q1413" s="5" t="s">
        <v>8321</v>
      </c>
      <c r="R1413" s="5" t="s">
        <v>8340</v>
      </c>
      <c r="S1413" s="11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9</v>
      </c>
      <c r="Q1414" s="5" t="s">
        <v>8321</v>
      </c>
      <c r="R1414" s="5" t="s">
        <v>8340</v>
      </c>
      <c r="S1414" s="11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3</v>
      </c>
      <c r="Q1415" s="5" t="s">
        <v>8321</v>
      </c>
      <c r="R1415" s="5" t="s">
        <v>8340</v>
      </c>
      <c r="S1415" s="11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0.5</v>
      </c>
      <c r="Q1416" s="5" t="s">
        <v>8321</v>
      </c>
      <c r="R1416" s="5" t="s">
        <v>8340</v>
      </c>
      <c r="S1416" s="11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13.5</v>
      </c>
      <c r="Q1417" s="5" t="s">
        <v>8321</v>
      </c>
      <c r="R1417" s="5" t="s">
        <v>8340</v>
      </c>
      <c r="S1417" s="11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s="5" t="s">
        <v>8321</v>
      </c>
      <c r="R1418" s="5" t="s">
        <v>8340</v>
      </c>
      <c r="S1418" s="11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1.5</v>
      </c>
      <c r="Q1419" s="5" t="s">
        <v>8321</v>
      </c>
      <c r="R1419" s="5" t="s">
        <v>8340</v>
      </c>
      <c r="S1419" s="11">
        <f t="shared" si="90"/>
        <v>42232.15016203704</v>
      </c>
      <c r="T1419" s="10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0.5</v>
      </c>
      <c r="Q1420" s="5" t="s">
        <v>8321</v>
      </c>
      <c r="R1420" s="5" t="s">
        <v>8340</v>
      </c>
      <c r="S1420" s="11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8.5</v>
      </c>
      <c r="Q1421" s="5" t="s">
        <v>8321</v>
      </c>
      <c r="R1421" s="5" t="s">
        <v>8340</v>
      </c>
      <c r="S1421" s="11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3</v>
      </c>
      <c r="Q1422" s="5" t="s">
        <v>8321</v>
      </c>
      <c r="R1422" s="5" t="s">
        <v>8340</v>
      </c>
      <c r="S1422" s="11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</v>
      </c>
      <c r="Q1423" s="5" t="s">
        <v>8321</v>
      </c>
      <c r="R1423" s="5" t="s">
        <v>8340</v>
      </c>
      <c r="S1423" s="11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</v>
      </c>
      <c r="Q1424" s="5" t="s">
        <v>8321</v>
      </c>
      <c r="R1424" s="5" t="s">
        <v>8340</v>
      </c>
      <c r="S1424" s="11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0.5</v>
      </c>
      <c r="Q1425" s="5" t="s">
        <v>8321</v>
      </c>
      <c r="R1425" s="5" t="s">
        <v>8340</v>
      </c>
      <c r="S1425" s="11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17</v>
      </c>
      <c r="Q1426" s="5" t="s">
        <v>8321</v>
      </c>
      <c r="R1426" s="5" t="s">
        <v>8340</v>
      </c>
      <c r="S1426" s="11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s="5" t="s">
        <v>8321</v>
      </c>
      <c r="R1427" s="5" t="s">
        <v>8340</v>
      </c>
      <c r="S1427" s="11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s="5" t="s">
        <v>8321</v>
      </c>
      <c r="R1428" s="5" t="s">
        <v>8340</v>
      </c>
      <c r="S1428" s="11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6</v>
      </c>
      <c r="Q1429" s="5" t="s">
        <v>8321</v>
      </c>
      <c r="R1429" s="5" t="s">
        <v>8340</v>
      </c>
      <c r="S1429" s="11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4</v>
      </c>
      <c r="Q1430" s="5" t="s">
        <v>8321</v>
      </c>
      <c r="R1430" s="5" t="s">
        <v>8340</v>
      </c>
      <c r="S1430" s="11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s="5" t="s">
        <v>8321</v>
      </c>
      <c r="R1431" s="5" t="s">
        <v>8340</v>
      </c>
      <c r="S1431" s="11">
        <f t="shared" si="90"/>
        <v>42074.060671296298</v>
      </c>
      <c r="T1431" s="10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6.5</v>
      </c>
      <c r="Q1432" s="5" t="s">
        <v>8321</v>
      </c>
      <c r="R1432" s="5" t="s">
        <v>8340</v>
      </c>
      <c r="S1432" s="11">
        <f t="shared" si="90"/>
        <v>41961.813518518524</v>
      </c>
      <c r="T1432" s="10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39.5</v>
      </c>
      <c r="Q1433" s="5" t="s">
        <v>8321</v>
      </c>
      <c r="R1433" s="5" t="s">
        <v>8340</v>
      </c>
      <c r="S1433" s="11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s="5" t="s">
        <v>8321</v>
      </c>
      <c r="R1434" s="5" t="s">
        <v>8340</v>
      </c>
      <c r="S1434" s="11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8.5</v>
      </c>
      <c r="Q1435" s="5" t="s">
        <v>8321</v>
      </c>
      <c r="R1435" s="5" t="s">
        <v>8340</v>
      </c>
      <c r="S1435" s="11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10.5</v>
      </c>
      <c r="Q1436" s="5" t="s">
        <v>8321</v>
      </c>
      <c r="R1436" s="5" t="s">
        <v>8340</v>
      </c>
      <c r="S1436" s="11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1</v>
      </c>
      <c r="Q1437" s="5" t="s">
        <v>8321</v>
      </c>
      <c r="R1437" s="5" t="s">
        <v>8340</v>
      </c>
      <c r="S1437" s="11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1.5</v>
      </c>
      <c r="Q1438" s="5" t="s">
        <v>8321</v>
      </c>
      <c r="R1438" s="5" t="s">
        <v>8340</v>
      </c>
      <c r="S1438" s="11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24.5</v>
      </c>
      <c r="Q1439" s="5" t="s">
        <v>8321</v>
      </c>
      <c r="R1439" s="5" t="s">
        <v>8340</v>
      </c>
      <c r="S1439" s="11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5.5</v>
      </c>
      <c r="Q1440" s="5" t="s">
        <v>8321</v>
      </c>
      <c r="R1440" s="5" t="s">
        <v>8340</v>
      </c>
      <c r="S1440" s="11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6.5</v>
      </c>
      <c r="Q1441" s="5" t="s">
        <v>8321</v>
      </c>
      <c r="R1441" s="5" t="s">
        <v>8340</v>
      </c>
      <c r="S1441" s="11">
        <f t="shared" si="90"/>
        <v>42040.829872685186</v>
      </c>
      <c r="T1441" s="10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0.5</v>
      </c>
      <c r="Q1442" s="5" t="s">
        <v>8321</v>
      </c>
      <c r="R1442" s="5" t="s">
        <v>8340</v>
      </c>
      <c r="S1442" s="11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2</v>
      </c>
      <c r="Q1443" s="5" t="s">
        <v>8321</v>
      </c>
      <c r="R1443" s="5" t="s">
        <v>8340</v>
      </c>
      <c r="S1443" s="11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s="5" t="s">
        <v>8321</v>
      </c>
      <c r="R1444" s="5" t="s">
        <v>8340</v>
      </c>
      <c r="S1444" s="11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s="5" t="s">
        <v>8321</v>
      </c>
      <c r="R1445" s="5" t="s">
        <v>8340</v>
      </c>
      <c r="S1445" s="11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s="5" t="s">
        <v>8321</v>
      </c>
      <c r="R1446" s="5" t="s">
        <v>8340</v>
      </c>
      <c r="S1446" s="11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s="5" t="s">
        <v>8321</v>
      </c>
      <c r="R1447" s="5" t="s">
        <v>8340</v>
      </c>
      <c r="S1447" s="11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s="5" t="s">
        <v>8321</v>
      </c>
      <c r="R1448" s="5" t="s">
        <v>8340</v>
      </c>
      <c r="S1448" s="11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1.5</v>
      </c>
      <c r="Q1449" s="5" t="s">
        <v>8321</v>
      </c>
      <c r="R1449" s="5" t="s">
        <v>8340</v>
      </c>
      <c r="S1449" s="11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s="5" t="s">
        <v>8321</v>
      </c>
      <c r="R1450" s="5" t="s">
        <v>8340</v>
      </c>
      <c r="S1450" s="11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s="5" t="s">
        <v>8321</v>
      </c>
      <c r="R1451" s="5" t="s">
        <v>8340</v>
      </c>
      <c r="S1451" s="11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0.5</v>
      </c>
      <c r="Q1452" s="5" t="s">
        <v>8321</v>
      </c>
      <c r="R1452" s="5" t="s">
        <v>8340</v>
      </c>
      <c r="S1452" s="11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s="5" t="s">
        <v>8321</v>
      </c>
      <c r="R1453" s="5" t="s">
        <v>8340</v>
      </c>
      <c r="S1453" s="11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s="5" t="s">
        <v>8321</v>
      </c>
      <c r="R1454" s="5" t="s">
        <v>8340</v>
      </c>
      <c r="S1454" s="11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s="5" t="s">
        <v>8321</v>
      </c>
      <c r="R1455" s="5" t="s">
        <v>8340</v>
      </c>
      <c r="S1455" s="11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</v>
      </c>
      <c r="Q1456" s="5" t="s">
        <v>8321</v>
      </c>
      <c r="R1456" s="5" t="s">
        <v>8340</v>
      </c>
      <c r="S1456" s="11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9</v>
      </c>
      <c r="Q1457" s="5" t="s">
        <v>8321</v>
      </c>
      <c r="R1457" s="5" t="s">
        <v>8340</v>
      </c>
      <c r="S1457" s="11">
        <f t="shared" si="90"/>
        <v>41832.672685185185</v>
      </c>
      <c r="T1457" s="10">
        <f t="shared" si="91"/>
        <v>41887.568749999999</v>
      </c>
    </row>
    <row r="1458" spans="1:20" ht="18.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3</v>
      </c>
      <c r="Q1458" s="5" t="s">
        <v>8321</v>
      </c>
      <c r="R1458" s="5" t="s">
        <v>8340</v>
      </c>
      <c r="S1458" s="11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s="5" t="s">
        <v>8321</v>
      </c>
      <c r="R1459" s="5" t="s">
        <v>8340</v>
      </c>
      <c r="S1459" s="11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s="5" t="s">
        <v>8321</v>
      </c>
      <c r="R1460" s="5" t="s">
        <v>8340</v>
      </c>
      <c r="S1460" s="11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s="5" t="s">
        <v>8321</v>
      </c>
      <c r="R1461" s="5" t="s">
        <v>8340</v>
      </c>
      <c r="S1461" s="11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s="5" t="s">
        <v>8321</v>
      </c>
      <c r="R1462" s="5" t="s">
        <v>8340</v>
      </c>
      <c r="S1462" s="11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220.5</v>
      </c>
      <c r="Q1463" s="5" t="s">
        <v>8321</v>
      </c>
      <c r="R1463" s="5" t="s">
        <v>8341</v>
      </c>
      <c r="S1463" s="11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129.5</v>
      </c>
      <c r="Q1464" s="5" t="s">
        <v>8321</v>
      </c>
      <c r="R1464" s="5" t="s">
        <v>8341</v>
      </c>
      <c r="S1464" s="11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86.5</v>
      </c>
      <c r="Q1465" s="5" t="s">
        <v>8321</v>
      </c>
      <c r="R1465" s="5" t="s">
        <v>8341</v>
      </c>
      <c r="S1465" s="11">
        <f t="shared" si="90"/>
        <v>41326.911319444444</v>
      </c>
      <c r="T1465" s="10">
        <f t="shared" si="91"/>
        <v>41371.869652777779</v>
      </c>
    </row>
    <row r="1466" spans="1:20" ht="18.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198.5</v>
      </c>
      <c r="Q1466" s="5" t="s">
        <v>8321</v>
      </c>
      <c r="R1466" s="5" t="s">
        <v>8341</v>
      </c>
      <c r="S1466" s="11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1529</v>
      </c>
      <c r="Q1467" s="5" t="s">
        <v>8321</v>
      </c>
      <c r="R1467" s="5" t="s">
        <v>8341</v>
      </c>
      <c r="S1467" s="11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178</v>
      </c>
      <c r="Q1468" s="5" t="s">
        <v>8321</v>
      </c>
      <c r="R1468" s="5" t="s">
        <v>8341</v>
      </c>
      <c r="S1468" s="11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357.5</v>
      </c>
      <c r="Q1469" s="5" t="s">
        <v>8321</v>
      </c>
      <c r="R1469" s="5" t="s">
        <v>8341</v>
      </c>
      <c r="S1469" s="11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197.5</v>
      </c>
      <c r="Q1470" s="5" t="s">
        <v>8321</v>
      </c>
      <c r="R1470" s="5" t="s">
        <v>8341</v>
      </c>
      <c r="S1470" s="11">
        <f t="shared" si="90"/>
        <v>40646.014456018514</v>
      </c>
      <c r="T1470" s="10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214.5</v>
      </c>
      <c r="Q1471" s="5" t="s">
        <v>8321</v>
      </c>
      <c r="R1471" s="5" t="s">
        <v>8341</v>
      </c>
      <c r="S1471" s="11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103</v>
      </c>
      <c r="Q1472" s="5" t="s">
        <v>8321</v>
      </c>
      <c r="R1472" s="5" t="s">
        <v>8341</v>
      </c>
      <c r="S1472" s="11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223.5</v>
      </c>
      <c r="Q1473" s="5" t="s">
        <v>8321</v>
      </c>
      <c r="R1473" s="5" t="s">
        <v>8341</v>
      </c>
      <c r="S1473" s="11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237.5</v>
      </c>
      <c r="Q1474" s="5" t="s">
        <v>8321</v>
      </c>
      <c r="R1474" s="5" t="s">
        <v>8341</v>
      </c>
      <c r="S1474" s="11">
        <f t="shared" si="90"/>
        <v>41533.542858796296</v>
      </c>
      <c r="T1474" s="10">
        <f t="shared" si="91"/>
        <v>41563.542858796296</v>
      </c>
    </row>
    <row r="1475" spans="1:20" ht="18.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ROUND((E1475*100)/D1475,0)</f>
        <v>121</v>
      </c>
      <c r="P1475">
        <f t="shared" ref="P1475:P1538" si="93">AVERAGE(L1475,O1475)</f>
        <v>84</v>
      </c>
      <c r="Q1475" s="5" t="s">
        <v>8321</v>
      </c>
      <c r="R1475" s="5" t="s">
        <v>8341</v>
      </c>
      <c r="S1475" s="11">
        <f t="shared" ref="S1475:S1538" si="94">(J1475/86400)+25569</f>
        <v>40939.979618055557</v>
      </c>
      <c r="T1475" s="10">
        <f t="shared" ref="T1475:T1538" si="95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94</v>
      </c>
      <c r="Q1476" s="5" t="s">
        <v>8321</v>
      </c>
      <c r="R1476" s="5" t="s">
        <v>8341</v>
      </c>
      <c r="S1476" s="11">
        <f t="shared" si="94"/>
        <v>41500.72791666667</v>
      </c>
      <c r="T1476" s="10">
        <f t="shared" si="95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315</v>
      </c>
      <c r="Q1477" s="5" t="s">
        <v>8321</v>
      </c>
      <c r="R1477" s="5" t="s">
        <v>8341</v>
      </c>
      <c r="S1477" s="11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789</v>
      </c>
      <c r="Q1478" s="5" t="s">
        <v>8321</v>
      </c>
      <c r="R1478" s="5" t="s">
        <v>8341</v>
      </c>
      <c r="S1478" s="11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240</v>
      </c>
      <c r="Q1479" s="5" t="s">
        <v>8321</v>
      </c>
      <c r="R1479" s="5" t="s">
        <v>8341</v>
      </c>
      <c r="S1479" s="11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10712</v>
      </c>
      <c r="Q1480" s="5" t="s">
        <v>8321</v>
      </c>
      <c r="R1480" s="5" t="s">
        <v>8341</v>
      </c>
      <c r="S1480" s="11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104</v>
      </c>
      <c r="Q1481" s="5" t="s">
        <v>8321</v>
      </c>
      <c r="R1481" s="5" t="s">
        <v>8341</v>
      </c>
      <c r="S1481" s="11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376</v>
      </c>
      <c r="Q1482" s="5" t="s">
        <v>8321</v>
      </c>
      <c r="R1482" s="5" t="s">
        <v>8341</v>
      </c>
      <c r="S1482" s="11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4</v>
      </c>
      <c r="Q1483" s="5" t="s">
        <v>8321</v>
      </c>
      <c r="R1483" s="5" t="s">
        <v>8323</v>
      </c>
      <c r="S1483" s="11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0.5</v>
      </c>
      <c r="Q1484" s="5" t="s">
        <v>8321</v>
      </c>
      <c r="R1484" s="5" t="s">
        <v>8323</v>
      </c>
      <c r="S1484" s="11">
        <f t="shared" si="94"/>
        <v>41136.858055555553</v>
      </c>
      <c r="T1484" s="10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1.5</v>
      </c>
      <c r="Q1485" s="5" t="s">
        <v>8321</v>
      </c>
      <c r="R1485" s="5" t="s">
        <v>8323</v>
      </c>
      <c r="S1485" s="11">
        <f t="shared" si="94"/>
        <v>42548.192997685182</v>
      </c>
      <c r="T1485" s="10">
        <f t="shared" si="95"/>
        <v>42573.192997685182</v>
      </c>
    </row>
    <row r="1486" spans="1:20" ht="18.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s="5" t="s">
        <v>8321</v>
      </c>
      <c r="R1486" s="5" t="s">
        <v>8323</v>
      </c>
      <c r="S1486" s="11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2.5</v>
      </c>
      <c r="Q1487" s="5" t="s">
        <v>8321</v>
      </c>
      <c r="R1487" s="5" t="s">
        <v>8323</v>
      </c>
      <c r="S1487" s="11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1.5</v>
      </c>
      <c r="Q1488" s="5" t="s">
        <v>8321</v>
      </c>
      <c r="R1488" s="5" t="s">
        <v>8323</v>
      </c>
      <c r="S1488" s="11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s="5" t="s">
        <v>8321</v>
      </c>
      <c r="R1489" s="5" t="s">
        <v>8323</v>
      </c>
      <c r="S1489" s="11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4</v>
      </c>
      <c r="Q1490" s="5" t="s">
        <v>8321</v>
      </c>
      <c r="R1490" s="5" t="s">
        <v>8323</v>
      </c>
      <c r="S1490" s="11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s="5" t="s">
        <v>8321</v>
      </c>
      <c r="R1491" s="5" t="s">
        <v>8323</v>
      </c>
      <c r="S1491" s="11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25</v>
      </c>
      <c r="Q1492" s="5" t="s">
        <v>8321</v>
      </c>
      <c r="R1492" s="5" t="s">
        <v>8323</v>
      </c>
      <c r="S1492" s="11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4.5</v>
      </c>
      <c r="Q1493" s="5" t="s">
        <v>8321</v>
      </c>
      <c r="R1493" s="5" t="s">
        <v>8323</v>
      </c>
      <c r="S1493" s="11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1.5</v>
      </c>
      <c r="Q1494" s="5" t="s">
        <v>8321</v>
      </c>
      <c r="R1494" s="5" t="s">
        <v>8323</v>
      </c>
      <c r="S1494" s="11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s="5" t="s">
        <v>8321</v>
      </c>
      <c r="R1495" s="5" t="s">
        <v>8323</v>
      </c>
      <c r="S1495" s="11">
        <f t="shared" si="94"/>
        <v>41411.866608796292</v>
      </c>
      <c r="T1495" s="10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10</v>
      </c>
      <c r="Q1496" s="5" t="s">
        <v>8321</v>
      </c>
      <c r="R1496" s="5" t="s">
        <v>8323</v>
      </c>
      <c r="S1496" s="11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s="5" t="s">
        <v>8321</v>
      </c>
      <c r="R1497" s="5" t="s">
        <v>8323</v>
      </c>
      <c r="S1497" s="11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s="5" t="s">
        <v>8321</v>
      </c>
      <c r="R1498" s="5" t="s">
        <v>8323</v>
      </c>
      <c r="S1498" s="11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0.5</v>
      </c>
      <c r="Q1499" s="5" t="s">
        <v>8321</v>
      </c>
      <c r="R1499" s="5" t="s">
        <v>8323</v>
      </c>
      <c r="S1499" s="11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2.5</v>
      </c>
      <c r="Q1500" s="5" t="s">
        <v>8321</v>
      </c>
      <c r="R1500" s="5" t="s">
        <v>8323</v>
      </c>
      <c r="S1500" s="11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0.5</v>
      </c>
      <c r="Q1501" s="5" t="s">
        <v>8321</v>
      </c>
      <c r="R1501" s="5" t="s">
        <v>8323</v>
      </c>
      <c r="S1501" s="11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20</v>
      </c>
      <c r="Q1502" s="5" t="s">
        <v>8321</v>
      </c>
      <c r="R1502" s="5" t="s">
        <v>8323</v>
      </c>
      <c r="S1502" s="11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525.5</v>
      </c>
      <c r="Q1503" s="5" t="s">
        <v>8337</v>
      </c>
      <c r="R1503" s="5" t="s">
        <v>8338</v>
      </c>
      <c r="S1503" s="11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215</v>
      </c>
      <c r="Q1504" s="5" t="s">
        <v>8337</v>
      </c>
      <c r="R1504" s="5" t="s">
        <v>8338</v>
      </c>
      <c r="S1504" s="11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89.5</v>
      </c>
      <c r="Q1505" s="5" t="s">
        <v>8337</v>
      </c>
      <c r="R1505" s="5" t="s">
        <v>8338</v>
      </c>
      <c r="S1505" s="11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273.5</v>
      </c>
      <c r="Q1506" s="5" t="s">
        <v>8337</v>
      </c>
      <c r="R1506" s="5" t="s">
        <v>8338</v>
      </c>
      <c r="S1506" s="11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224.5</v>
      </c>
      <c r="Q1507" s="5" t="s">
        <v>8337</v>
      </c>
      <c r="R1507" s="5" t="s">
        <v>8338</v>
      </c>
      <c r="S1507" s="11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77</v>
      </c>
      <c r="Q1508" s="5" t="s">
        <v>8337</v>
      </c>
      <c r="R1508" s="5" t="s">
        <v>8338</v>
      </c>
      <c r="S1508" s="11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124</v>
      </c>
      <c r="Q1509" s="5" t="s">
        <v>8337</v>
      </c>
      <c r="R1509" s="5" t="s">
        <v>8338</v>
      </c>
      <c r="S1509" s="11">
        <f t="shared" si="94"/>
        <v>40254.450335648144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161</v>
      </c>
      <c r="Q1510" s="5" t="s">
        <v>8337</v>
      </c>
      <c r="R1510" s="5" t="s">
        <v>8338</v>
      </c>
      <c r="S1510" s="11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160</v>
      </c>
      <c r="Q1511" s="5" t="s">
        <v>8337</v>
      </c>
      <c r="R1511" s="5" t="s">
        <v>8338</v>
      </c>
      <c r="S1511" s="11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253</v>
      </c>
      <c r="Q1512" s="5" t="s">
        <v>8337</v>
      </c>
      <c r="R1512" s="5" t="s">
        <v>8338</v>
      </c>
      <c r="S1512" s="11">
        <f t="shared" si="94"/>
        <v>41809.385162037041</v>
      </c>
      <c r="T1512" s="10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159</v>
      </c>
      <c r="Q1513" s="5" t="s">
        <v>8337</v>
      </c>
      <c r="R1513" s="5" t="s">
        <v>8338</v>
      </c>
      <c r="S1513" s="11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447</v>
      </c>
      <c r="Q1514" s="5" t="s">
        <v>8337</v>
      </c>
      <c r="R1514" s="5" t="s">
        <v>8338</v>
      </c>
      <c r="S1514" s="11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182.5</v>
      </c>
      <c r="Q1515" s="5" t="s">
        <v>8337</v>
      </c>
      <c r="R1515" s="5" t="s">
        <v>8338</v>
      </c>
      <c r="S1515" s="11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141</v>
      </c>
      <c r="Q1516" s="5" t="s">
        <v>8337</v>
      </c>
      <c r="R1516" s="5" t="s">
        <v>8338</v>
      </c>
      <c r="S1516" s="11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356</v>
      </c>
      <c r="Q1517" s="5" t="s">
        <v>8337</v>
      </c>
      <c r="R1517" s="5" t="s">
        <v>8338</v>
      </c>
      <c r="S1517" s="11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112.5</v>
      </c>
      <c r="Q1518" s="5" t="s">
        <v>8337</v>
      </c>
      <c r="R1518" s="5" t="s">
        <v>8338</v>
      </c>
      <c r="S1518" s="11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388.5</v>
      </c>
      <c r="Q1519" s="5" t="s">
        <v>8337</v>
      </c>
      <c r="R1519" s="5" t="s">
        <v>8338</v>
      </c>
      <c r="S1519" s="11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220.5</v>
      </c>
      <c r="Q1520" s="5" t="s">
        <v>8337</v>
      </c>
      <c r="R1520" s="5" t="s">
        <v>8338</v>
      </c>
      <c r="S1520" s="11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124</v>
      </c>
      <c r="Q1521" s="5" t="s">
        <v>8337</v>
      </c>
      <c r="R1521" s="5" t="s">
        <v>8338</v>
      </c>
      <c r="S1521" s="11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135</v>
      </c>
      <c r="Q1522" s="5" t="s">
        <v>8337</v>
      </c>
      <c r="R1522" s="5" t="s">
        <v>8338</v>
      </c>
      <c r="S1522" s="11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171</v>
      </c>
      <c r="Q1523" s="5" t="s">
        <v>8337</v>
      </c>
      <c r="R1523" s="5" t="s">
        <v>8338</v>
      </c>
      <c r="S1523" s="11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295.5</v>
      </c>
      <c r="Q1524" s="5" t="s">
        <v>8337</v>
      </c>
      <c r="R1524" s="5" t="s">
        <v>8338</v>
      </c>
      <c r="S1524" s="11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183</v>
      </c>
      <c r="Q1525" s="5" t="s">
        <v>8337</v>
      </c>
      <c r="R1525" s="5" t="s">
        <v>8338</v>
      </c>
      <c r="S1525" s="11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117.5</v>
      </c>
      <c r="Q1526" s="5" t="s">
        <v>8337</v>
      </c>
      <c r="R1526" s="5" t="s">
        <v>8338</v>
      </c>
      <c r="S1526" s="11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157</v>
      </c>
      <c r="Q1527" s="5" t="s">
        <v>8337</v>
      </c>
      <c r="R1527" s="5" t="s">
        <v>8338</v>
      </c>
      <c r="S1527" s="11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200</v>
      </c>
      <c r="Q1528" s="5" t="s">
        <v>8337</v>
      </c>
      <c r="R1528" s="5" t="s">
        <v>8338</v>
      </c>
      <c r="S1528" s="11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90</v>
      </c>
      <c r="Q1529" s="5" t="s">
        <v>8337</v>
      </c>
      <c r="R1529" s="5" t="s">
        <v>8338</v>
      </c>
      <c r="S1529" s="11">
        <f t="shared" si="94"/>
        <v>42780.600532407407</v>
      </c>
      <c r="T1529" s="10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221</v>
      </c>
      <c r="Q1530" s="5" t="s">
        <v>8337</v>
      </c>
      <c r="R1530" s="5" t="s">
        <v>8338</v>
      </c>
      <c r="S1530" s="11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121</v>
      </c>
      <c r="Q1531" s="5" t="s">
        <v>8337</v>
      </c>
      <c r="R1531" s="5" t="s">
        <v>8338</v>
      </c>
      <c r="S1531" s="11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504.5</v>
      </c>
      <c r="Q1532" s="5" t="s">
        <v>8337</v>
      </c>
      <c r="R1532" s="5" t="s">
        <v>8338</v>
      </c>
      <c r="S1532" s="11">
        <f t="shared" si="94"/>
        <v>42275.76730324074</v>
      </c>
      <c r="T1532" s="10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124.5</v>
      </c>
      <c r="Q1533" s="5" t="s">
        <v>8337</v>
      </c>
      <c r="R1533" s="5" t="s">
        <v>8338</v>
      </c>
      <c r="S1533" s="11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389</v>
      </c>
      <c r="Q1534" s="5" t="s">
        <v>8337</v>
      </c>
      <c r="R1534" s="5" t="s">
        <v>8338</v>
      </c>
      <c r="S1534" s="11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442.5</v>
      </c>
      <c r="Q1535" s="5" t="s">
        <v>8337</v>
      </c>
      <c r="R1535" s="5" t="s">
        <v>8338</v>
      </c>
      <c r="S1535" s="11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393.5</v>
      </c>
      <c r="Q1536" s="5" t="s">
        <v>8337</v>
      </c>
      <c r="R1536" s="5" t="s">
        <v>8338</v>
      </c>
      <c r="S1536" s="11">
        <f t="shared" si="94"/>
        <v>42221.674328703702</v>
      </c>
      <c r="T1536" s="10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121</v>
      </c>
      <c r="Q1537" s="5" t="s">
        <v>8337</v>
      </c>
      <c r="R1537" s="5" t="s">
        <v>8338</v>
      </c>
      <c r="S1537" s="11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352.5</v>
      </c>
      <c r="Q1538" s="5" t="s">
        <v>8337</v>
      </c>
      <c r="R1538" s="5" t="s">
        <v>8338</v>
      </c>
      <c r="S1538" s="11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ROUND((E1539*100)/D1539,0)</f>
        <v>180</v>
      </c>
      <c r="P1539">
        <f t="shared" ref="P1539:P1602" si="97">AVERAGE(L1539,O1539)</f>
        <v>202</v>
      </c>
      <c r="Q1539" s="5" t="s">
        <v>8337</v>
      </c>
      <c r="R1539" s="5" t="s">
        <v>8338</v>
      </c>
      <c r="S1539" s="11">
        <f t="shared" ref="S1539:S1602" si="98">(J1539/86400)+25569</f>
        <v>42552.315127314811</v>
      </c>
      <c r="T1539" s="10">
        <f t="shared" ref="T1539:T1602" si="9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74.5</v>
      </c>
      <c r="Q1540" s="5" t="s">
        <v>8337</v>
      </c>
      <c r="R1540" s="5" t="s">
        <v>8338</v>
      </c>
      <c r="S1540" s="11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210</v>
      </c>
      <c r="Q1541" s="5" t="s">
        <v>8337</v>
      </c>
      <c r="R1541" s="5" t="s">
        <v>8338</v>
      </c>
      <c r="S1541" s="11">
        <f t="shared" si="98"/>
        <v>42705.91920138889</v>
      </c>
      <c r="T1541" s="10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108</v>
      </c>
      <c r="Q1542" s="5" t="s">
        <v>8337</v>
      </c>
      <c r="R1542" s="5" t="s">
        <v>8338</v>
      </c>
      <c r="S1542" s="11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1</v>
      </c>
      <c r="Q1543" s="5" t="s">
        <v>8337</v>
      </c>
      <c r="R1543" s="5" t="s">
        <v>8342</v>
      </c>
      <c r="S1543" s="11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2.5</v>
      </c>
      <c r="Q1544" s="5" t="s">
        <v>8337</v>
      </c>
      <c r="R1544" s="5" t="s">
        <v>8342</v>
      </c>
      <c r="S1544" s="11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0.5</v>
      </c>
      <c r="Q1545" s="5" t="s">
        <v>8337</v>
      </c>
      <c r="R1545" s="5" t="s">
        <v>8342</v>
      </c>
      <c r="S1545" s="11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s="5" t="s">
        <v>8337</v>
      </c>
      <c r="R1546" s="5" t="s">
        <v>8342</v>
      </c>
      <c r="S1546" s="11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0.5</v>
      </c>
      <c r="Q1547" s="5" t="s">
        <v>8337</v>
      </c>
      <c r="R1547" s="5" t="s">
        <v>8342</v>
      </c>
      <c r="S1547" s="11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20</v>
      </c>
      <c r="Q1548" s="5" t="s">
        <v>8337</v>
      </c>
      <c r="R1548" s="5" t="s">
        <v>8342</v>
      </c>
      <c r="S1548" s="11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s="5" t="s">
        <v>8337</v>
      </c>
      <c r="R1549" s="5" t="s">
        <v>8342</v>
      </c>
      <c r="S1549" s="11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5</v>
      </c>
      <c r="Q1550" s="5" t="s">
        <v>8337</v>
      </c>
      <c r="R1550" s="5" t="s">
        <v>8342</v>
      </c>
      <c r="S1550" s="11">
        <f t="shared" si="98"/>
        <v>42286.88217592593</v>
      </c>
      <c r="T1550" s="10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20</v>
      </c>
      <c r="Q1551" s="5" t="s">
        <v>8337</v>
      </c>
      <c r="R1551" s="5" t="s">
        <v>8342</v>
      </c>
      <c r="S1551" s="11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10</v>
      </c>
      <c r="Q1552" s="5" t="s">
        <v>8337</v>
      </c>
      <c r="R1552" s="5" t="s">
        <v>8342</v>
      </c>
      <c r="S1552" s="11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s="5" t="s">
        <v>8337</v>
      </c>
      <c r="R1553" s="5" t="s">
        <v>8342</v>
      </c>
      <c r="S1553" s="11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32.5</v>
      </c>
      <c r="Q1554" s="5" t="s">
        <v>8337</v>
      </c>
      <c r="R1554" s="5" t="s">
        <v>8342</v>
      </c>
      <c r="S1554" s="11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s="5" t="s">
        <v>8337</v>
      </c>
      <c r="R1555" s="5" t="s">
        <v>8342</v>
      </c>
      <c r="S1555" s="11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s="5" t="s">
        <v>8337</v>
      </c>
      <c r="R1556" s="5" t="s">
        <v>8342</v>
      </c>
      <c r="S1556" s="11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s="5" t="s">
        <v>8337</v>
      </c>
      <c r="R1557" s="5" t="s">
        <v>8342</v>
      </c>
      <c r="S1557" s="11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28.5</v>
      </c>
      <c r="Q1558" s="5" t="s">
        <v>8337</v>
      </c>
      <c r="R1558" s="5" t="s">
        <v>8342</v>
      </c>
      <c r="S1558" s="11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2.5</v>
      </c>
      <c r="Q1559" s="5" t="s">
        <v>8337</v>
      </c>
      <c r="R1559" s="5" t="s">
        <v>8342</v>
      </c>
      <c r="S1559" s="11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4</v>
      </c>
      <c r="Q1560" s="5" t="s">
        <v>8337</v>
      </c>
      <c r="R1560" s="5" t="s">
        <v>8342</v>
      </c>
      <c r="S1560" s="11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0.5</v>
      </c>
      <c r="Q1561" s="5" t="s">
        <v>8337</v>
      </c>
      <c r="R1561" s="5" t="s">
        <v>8342</v>
      </c>
      <c r="S1561" s="11">
        <f t="shared" si="98"/>
        <v>42108.053229166668</v>
      </c>
      <c r="T1561" s="10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4</v>
      </c>
      <c r="Q1562" s="5" t="s">
        <v>8337</v>
      </c>
      <c r="R1562" s="5" t="s">
        <v>8342</v>
      </c>
      <c r="S1562" s="11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1</v>
      </c>
      <c r="Q1563" s="5" t="s">
        <v>8321</v>
      </c>
      <c r="R1563" s="5" t="s">
        <v>8343</v>
      </c>
      <c r="S1563" s="11">
        <f t="shared" si="98"/>
        <v>41555.041701388887</v>
      </c>
      <c r="T1563" s="10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s="5" t="s">
        <v>8321</v>
      </c>
      <c r="R1564" s="5" t="s">
        <v>8343</v>
      </c>
      <c r="S1564" s="11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1.5</v>
      </c>
      <c r="Q1565" s="5" t="s">
        <v>8321</v>
      </c>
      <c r="R1565" s="5" t="s">
        <v>8343</v>
      </c>
      <c r="S1565" s="11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0.5</v>
      </c>
      <c r="Q1566" s="5" t="s">
        <v>8321</v>
      </c>
      <c r="R1566" s="5" t="s">
        <v>8343</v>
      </c>
      <c r="S1566" s="11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2</v>
      </c>
      <c r="Q1567" s="5" t="s">
        <v>8321</v>
      </c>
      <c r="R1567" s="5" t="s">
        <v>8343</v>
      </c>
      <c r="S1567" s="11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40</v>
      </c>
      <c r="Q1568" s="5" t="s">
        <v>8321</v>
      </c>
      <c r="R1568" s="5" t="s">
        <v>8343</v>
      </c>
      <c r="S1568" s="11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8.5</v>
      </c>
      <c r="Q1569" s="5" t="s">
        <v>8321</v>
      </c>
      <c r="R1569" s="5" t="s">
        <v>8343</v>
      </c>
      <c r="S1569" s="11">
        <f t="shared" si="98"/>
        <v>41671.93686342593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18</v>
      </c>
      <c r="Q1570" s="5" t="s">
        <v>8321</v>
      </c>
      <c r="R1570" s="5" t="s">
        <v>8343</v>
      </c>
      <c r="S1570" s="11">
        <f t="shared" si="98"/>
        <v>41962.062326388885</v>
      </c>
      <c r="T1570" s="10">
        <f t="shared" si="99"/>
        <v>41997.062326388885</v>
      </c>
    </row>
    <row r="1571" spans="1:20" ht="18.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s="5" t="s">
        <v>8321</v>
      </c>
      <c r="R1571" s="5" t="s">
        <v>8343</v>
      </c>
      <c r="S1571" s="11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46.5</v>
      </c>
      <c r="Q1572" s="5" t="s">
        <v>8321</v>
      </c>
      <c r="R1572" s="5" t="s">
        <v>8343</v>
      </c>
      <c r="S1572" s="11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2.5</v>
      </c>
      <c r="Q1573" s="5" t="s">
        <v>8321</v>
      </c>
      <c r="R1573" s="5" t="s">
        <v>8343</v>
      </c>
      <c r="S1573" s="11">
        <f t="shared" si="98"/>
        <v>42144.769479166665</v>
      </c>
      <c r="T1573" s="10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</v>
      </c>
      <c r="Q1574" s="5" t="s">
        <v>8321</v>
      </c>
      <c r="R1574" s="5" t="s">
        <v>8343</v>
      </c>
      <c r="S1574" s="11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2.5</v>
      </c>
      <c r="Q1575" s="5" t="s">
        <v>8321</v>
      </c>
      <c r="R1575" s="5" t="s">
        <v>8343</v>
      </c>
      <c r="S1575" s="11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5.5</v>
      </c>
      <c r="Q1576" s="5" t="s">
        <v>8321</v>
      </c>
      <c r="R1576" s="5" t="s">
        <v>8343</v>
      </c>
      <c r="S1576" s="11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29</v>
      </c>
      <c r="Q1577" s="5" t="s">
        <v>8321</v>
      </c>
      <c r="R1577" s="5" t="s">
        <v>8343</v>
      </c>
      <c r="S1577" s="11">
        <f t="shared" si="98"/>
        <v>41799.524259259255</v>
      </c>
      <c r="T1577" s="10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11.5</v>
      </c>
      <c r="Q1578" s="5" t="s">
        <v>8321</v>
      </c>
      <c r="R1578" s="5" t="s">
        <v>8343</v>
      </c>
      <c r="S1578" s="11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1.5</v>
      </c>
      <c r="Q1579" s="5" t="s">
        <v>8321</v>
      </c>
      <c r="R1579" s="5" t="s">
        <v>8343</v>
      </c>
      <c r="S1579" s="11">
        <f t="shared" si="98"/>
        <v>41054.847777777773</v>
      </c>
      <c r="T1579" s="10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7.5</v>
      </c>
      <c r="Q1580" s="5" t="s">
        <v>8321</v>
      </c>
      <c r="R1580" s="5" t="s">
        <v>8343</v>
      </c>
      <c r="S1580" s="11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1.5</v>
      </c>
      <c r="Q1581" s="5" t="s">
        <v>8321</v>
      </c>
      <c r="R1581" s="5" t="s">
        <v>8343</v>
      </c>
      <c r="S1581" s="11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s="5" t="s">
        <v>8321</v>
      </c>
      <c r="R1582" s="5" t="s">
        <v>8343</v>
      </c>
      <c r="S1582" s="11">
        <f t="shared" si="98"/>
        <v>40990.050069444442</v>
      </c>
      <c r="T1582" s="10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1</v>
      </c>
      <c r="Q1583" s="5" t="s">
        <v>8337</v>
      </c>
      <c r="R1583" s="5" t="s">
        <v>8344</v>
      </c>
      <c r="S1583" s="11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6</v>
      </c>
      <c r="Q1584" s="5" t="s">
        <v>8337</v>
      </c>
      <c r="R1584" s="5" t="s">
        <v>8344</v>
      </c>
      <c r="S1584" s="11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0.5</v>
      </c>
      <c r="Q1585" s="5" t="s">
        <v>8337</v>
      </c>
      <c r="R1585" s="5" t="s">
        <v>8344</v>
      </c>
      <c r="S1585" s="11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s="5" t="s">
        <v>8337</v>
      </c>
      <c r="R1586" s="5" t="s">
        <v>8344</v>
      </c>
      <c r="S1586" s="11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45.5</v>
      </c>
      <c r="Q1587" s="5" t="s">
        <v>8337</v>
      </c>
      <c r="R1587" s="5" t="s">
        <v>8344</v>
      </c>
      <c r="S1587" s="11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s="5" t="s">
        <v>8337</v>
      </c>
      <c r="R1588" s="5" t="s">
        <v>8344</v>
      </c>
      <c r="S1588" s="11">
        <f t="shared" si="98"/>
        <v>42069.104421296295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0.5</v>
      </c>
      <c r="Q1589" s="5" t="s">
        <v>8337</v>
      </c>
      <c r="R1589" s="5" t="s">
        <v>8344</v>
      </c>
      <c r="S1589" s="11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s="5" t="s">
        <v>8337</v>
      </c>
      <c r="R1590" s="5" t="s">
        <v>8344</v>
      </c>
      <c r="S1590" s="11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s="5" t="s">
        <v>8337</v>
      </c>
      <c r="R1591" s="5" t="s">
        <v>8344</v>
      </c>
      <c r="S1591" s="11">
        <f t="shared" si="98"/>
        <v>42256.984791666662</v>
      </c>
      <c r="T1591" s="10">
        <f t="shared" si="99"/>
        <v>42286.984791666662</v>
      </c>
    </row>
    <row r="1592" spans="1:20" ht="18.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2</v>
      </c>
      <c r="Q1592" s="5" t="s">
        <v>8337</v>
      </c>
      <c r="R1592" s="5" t="s">
        <v>8344</v>
      </c>
      <c r="S1592" s="11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60.5</v>
      </c>
      <c r="Q1593" s="5" t="s">
        <v>8337</v>
      </c>
      <c r="R1593" s="5" t="s">
        <v>8344</v>
      </c>
      <c r="S1593" s="11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s="5" t="s">
        <v>8337</v>
      </c>
      <c r="R1594" s="5" t="s">
        <v>8344</v>
      </c>
      <c r="S1594" s="11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1.5</v>
      </c>
      <c r="Q1595" s="5" t="s">
        <v>8337</v>
      </c>
      <c r="R1595" s="5" t="s">
        <v>8344</v>
      </c>
      <c r="S1595" s="11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15.5</v>
      </c>
      <c r="Q1596" s="5" t="s">
        <v>8337</v>
      </c>
      <c r="R1596" s="5" t="s">
        <v>8344</v>
      </c>
      <c r="S1596" s="11">
        <f t="shared" si="98"/>
        <v>42445.712754629625</v>
      </c>
      <c r="T1596" s="10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3.5</v>
      </c>
      <c r="Q1597" s="5" t="s">
        <v>8337</v>
      </c>
      <c r="R1597" s="5" t="s">
        <v>8344</v>
      </c>
      <c r="S1597" s="11">
        <f t="shared" si="98"/>
        <v>41780.050092592595</v>
      </c>
      <c r="T1597" s="10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2.5</v>
      </c>
      <c r="Q1598" s="5" t="s">
        <v>8337</v>
      </c>
      <c r="R1598" s="5" t="s">
        <v>8344</v>
      </c>
      <c r="S1598" s="11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s="5" t="s">
        <v>8337</v>
      </c>
      <c r="R1599" s="5" t="s">
        <v>8344</v>
      </c>
      <c r="S1599" s="11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0.5</v>
      </c>
      <c r="Q1600" s="5" t="s">
        <v>8337</v>
      </c>
      <c r="R1600" s="5" t="s">
        <v>8344</v>
      </c>
      <c r="S1600" s="11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s="5" t="s">
        <v>8337</v>
      </c>
      <c r="R1601" s="5" t="s">
        <v>8344</v>
      </c>
      <c r="S1601" s="11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8</v>
      </c>
      <c r="Q1602" s="5" t="s">
        <v>8337</v>
      </c>
      <c r="R1602" s="5" t="s">
        <v>8344</v>
      </c>
      <c r="S1602" s="11">
        <f t="shared" si="98"/>
        <v>41791.057314814811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ROUND((E1603*100)/D1603,0)</f>
        <v>108</v>
      </c>
      <c r="P1603">
        <f t="shared" ref="P1603:P1666" si="101">AVERAGE(L1603,O1603)</f>
        <v>82</v>
      </c>
      <c r="Q1603" s="5" t="s">
        <v>8324</v>
      </c>
      <c r="R1603" s="5" t="s">
        <v>8325</v>
      </c>
      <c r="S1603" s="11">
        <f t="shared" ref="S1603:S1666" si="102">(J1603/86400)+25569</f>
        <v>40638.092974537038</v>
      </c>
      <c r="T1603" s="10">
        <f t="shared" ref="T1603:T1666" si="103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66</v>
      </c>
      <c r="Q1604" s="5" t="s">
        <v>8324</v>
      </c>
      <c r="R1604" s="5" t="s">
        <v>8325</v>
      </c>
      <c r="S1604" s="11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65</v>
      </c>
      <c r="Q1605" s="5" t="s">
        <v>8324</v>
      </c>
      <c r="R1605" s="5" t="s">
        <v>8325</v>
      </c>
      <c r="S1605" s="11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96</v>
      </c>
      <c r="Q1606" s="5" t="s">
        <v>8324</v>
      </c>
      <c r="R1606" s="5" t="s">
        <v>8325</v>
      </c>
      <c r="S1606" s="11">
        <f t="shared" si="102"/>
        <v>40945.845312500001</v>
      </c>
      <c r="T1606" s="10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72.5</v>
      </c>
      <c r="Q1607" s="5" t="s">
        <v>8324</v>
      </c>
      <c r="R1607" s="5" t="s">
        <v>8325</v>
      </c>
      <c r="S1607" s="11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96.5</v>
      </c>
      <c r="Q1608" s="5" t="s">
        <v>8324</v>
      </c>
      <c r="R1608" s="5" t="s">
        <v>8325</v>
      </c>
      <c r="S1608" s="11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175</v>
      </c>
      <c r="Q1609" s="5" t="s">
        <v>8324</v>
      </c>
      <c r="R1609" s="5" t="s">
        <v>8325</v>
      </c>
      <c r="S1609" s="11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62</v>
      </c>
      <c r="Q1610" s="5" t="s">
        <v>8324</v>
      </c>
      <c r="R1610" s="5" t="s">
        <v>8325</v>
      </c>
      <c r="S1610" s="11">
        <f t="shared" si="102"/>
        <v>41607.83085648148</v>
      </c>
      <c r="T1610" s="10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61</v>
      </c>
      <c r="Q1611" s="5" t="s">
        <v>8324</v>
      </c>
      <c r="R1611" s="5" t="s">
        <v>8325</v>
      </c>
      <c r="S1611" s="11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192</v>
      </c>
      <c r="Q1612" s="5" t="s">
        <v>8324</v>
      </c>
      <c r="R1612" s="5" t="s">
        <v>8325</v>
      </c>
      <c r="S1612" s="11">
        <f t="shared" si="102"/>
        <v>41228.924884259257</v>
      </c>
      <c r="T1612" s="10">
        <f t="shared" si="103"/>
        <v>41258.924884259257</v>
      </c>
    </row>
    <row r="1613" spans="1:20" ht="18.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76</v>
      </c>
      <c r="Q1613" s="5" t="s">
        <v>8324</v>
      </c>
      <c r="R1613" s="5" t="s">
        <v>8325</v>
      </c>
      <c r="S1613" s="11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60.5</v>
      </c>
      <c r="Q1614" s="5" t="s">
        <v>8324</v>
      </c>
      <c r="R1614" s="5" t="s">
        <v>8325</v>
      </c>
      <c r="S1614" s="11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64</v>
      </c>
      <c r="Q1615" s="5" t="s">
        <v>8324</v>
      </c>
      <c r="R1615" s="5" t="s">
        <v>8325</v>
      </c>
      <c r="S1615" s="11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90</v>
      </c>
      <c r="Q1616" s="5" t="s">
        <v>8324</v>
      </c>
      <c r="R1616" s="5" t="s">
        <v>8325</v>
      </c>
      <c r="S1616" s="11">
        <f t="shared" si="102"/>
        <v>41794.981122685189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125</v>
      </c>
      <c r="Q1617" s="5" t="s">
        <v>8324</v>
      </c>
      <c r="R1617" s="5" t="s">
        <v>8325</v>
      </c>
      <c r="S1617" s="11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130.5</v>
      </c>
      <c r="Q1618" s="5" t="s">
        <v>8324</v>
      </c>
      <c r="R1618" s="5" t="s">
        <v>8325</v>
      </c>
      <c r="S1618" s="11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152</v>
      </c>
      <c r="Q1619" s="5" t="s">
        <v>8324</v>
      </c>
      <c r="R1619" s="5" t="s">
        <v>8325</v>
      </c>
      <c r="S1619" s="11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66</v>
      </c>
      <c r="Q1620" s="5" t="s">
        <v>8324</v>
      </c>
      <c r="R1620" s="5" t="s">
        <v>8325</v>
      </c>
      <c r="S1620" s="11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78</v>
      </c>
      <c r="Q1621" s="5" t="s">
        <v>8324</v>
      </c>
      <c r="R1621" s="5" t="s">
        <v>8325</v>
      </c>
      <c r="S1621" s="11">
        <f t="shared" si="102"/>
        <v>41876.186180555553</v>
      </c>
      <c r="T1621" s="10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65</v>
      </c>
      <c r="Q1622" s="5" t="s">
        <v>8324</v>
      </c>
      <c r="R1622" s="5" t="s">
        <v>8325</v>
      </c>
      <c r="S1622" s="11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79</v>
      </c>
      <c r="Q1623" s="5" t="s">
        <v>8324</v>
      </c>
      <c r="R1623" s="5" t="s">
        <v>8325</v>
      </c>
      <c r="S1623" s="11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83.5</v>
      </c>
      <c r="Q1624" s="5" t="s">
        <v>8324</v>
      </c>
      <c r="R1624" s="5" t="s">
        <v>8325</v>
      </c>
      <c r="S1624" s="11">
        <f t="shared" si="102"/>
        <v>41950.294837962967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59.5</v>
      </c>
      <c r="Q1625" s="5" t="s">
        <v>8324</v>
      </c>
      <c r="R1625" s="5" t="s">
        <v>8325</v>
      </c>
      <c r="S1625" s="11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71.5</v>
      </c>
      <c r="Q1626" s="5" t="s">
        <v>8324</v>
      </c>
      <c r="R1626" s="5" t="s">
        <v>8325</v>
      </c>
      <c r="S1626" s="11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129.5</v>
      </c>
      <c r="Q1627" s="5" t="s">
        <v>8324</v>
      </c>
      <c r="R1627" s="5" t="s">
        <v>8325</v>
      </c>
      <c r="S1627" s="11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104.5</v>
      </c>
      <c r="Q1628" s="5" t="s">
        <v>8324</v>
      </c>
      <c r="R1628" s="5" t="s">
        <v>8325</v>
      </c>
      <c r="S1628" s="11">
        <f t="shared" si="102"/>
        <v>41579.847997685181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77.5</v>
      </c>
      <c r="Q1629" s="5" t="s">
        <v>8324</v>
      </c>
      <c r="R1629" s="5" t="s">
        <v>8325</v>
      </c>
      <c r="S1629" s="11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94.5</v>
      </c>
      <c r="Q1630" s="5" t="s">
        <v>8324</v>
      </c>
      <c r="R1630" s="5" t="s">
        <v>8325</v>
      </c>
      <c r="S1630" s="11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93</v>
      </c>
      <c r="Q1631" s="5" t="s">
        <v>8324</v>
      </c>
      <c r="R1631" s="5" t="s">
        <v>8325</v>
      </c>
      <c r="S1631" s="11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195.5</v>
      </c>
      <c r="Q1632" s="5" t="s">
        <v>8324</v>
      </c>
      <c r="R1632" s="5" t="s">
        <v>8325</v>
      </c>
      <c r="S1632" s="11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144.5</v>
      </c>
      <c r="Q1633" s="5" t="s">
        <v>8324</v>
      </c>
      <c r="R1633" s="5" t="s">
        <v>8325</v>
      </c>
      <c r="S1633" s="11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74.5</v>
      </c>
      <c r="Q1634" s="5" t="s">
        <v>8324</v>
      </c>
      <c r="R1634" s="5" t="s">
        <v>8325</v>
      </c>
      <c r="S1634" s="11">
        <f t="shared" si="102"/>
        <v>40750.340902777782</v>
      </c>
      <c r="T1634" s="10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79</v>
      </c>
      <c r="Q1635" s="5" t="s">
        <v>8324</v>
      </c>
      <c r="R1635" s="5" t="s">
        <v>8325</v>
      </c>
      <c r="S1635" s="11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66.5</v>
      </c>
      <c r="Q1636" s="5" t="s">
        <v>8324</v>
      </c>
      <c r="R1636" s="5" t="s">
        <v>8325</v>
      </c>
      <c r="S1636" s="11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81</v>
      </c>
      <c r="Q1637" s="5" t="s">
        <v>8324</v>
      </c>
      <c r="R1637" s="5" t="s">
        <v>8325</v>
      </c>
      <c r="S1637" s="11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95.5</v>
      </c>
      <c r="Q1638" s="5" t="s">
        <v>8324</v>
      </c>
      <c r="R1638" s="5" t="s">
        <v>8325</v>
      </c>
      <c r="S1638" s="11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59.5</v>
      </c>
      <c r="Q1639" s="5" t="s">
        <v>8324</v>
      </c>
      <c r="R1639" s="5" t="s">
        <v>8325</v>
      </c>
      <c r="S1639" s="11">
        <f t="shared" si="102"/>
        <v>40122.751620370371</v>
      </c>
      <c r="T1639" s="10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66</v>
      </c>
      <c r="Q1640" s="5" t="s">
        <v>8324</v>
      </c>
      <c r="R1640" s="5" t="s">
        <v>8325</v>
      </c>
      <c r="S1640" s="11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59.5</v>
      </c>
      <c r="Q1641" s="5" t="s">
        <v>8324</v>
      </c>
      <c r="R1641" s="5" t="s">
        <v>8325</v>
      </c>
      <c r="S1641" s="11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93.5</v>
      </c>
      <c r="Q1642" s="5" t="s">
        <v>8324</v>
      </c>
      <c r="R1642" s="5" t="s">
        <v>8325</v>
      </c>
      <c r="S1642" s="11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63.5</v>
      </c>
      <c r="Q1643" s="5" t="s">
        <v>8324</v>
      </c>
      <c r="R1643" s="5" t="s">
        <v>8345</v>
      </c>
      <c r="S1643" s="11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64</v>
      </c>
      <c r="Q1644" s="5" t="s">
        <v>8324</v>
      </c>
      <c r="R1644" s="5" t="s">
        <v>8345</v>
      </c>
      <c r="S1644" s="11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81</v>
      </c>
      <c r="Q1645" s="5" t="s">
        <v>8324</v>
      </c>
      <c r="R1645" s="5" t="s">
        <v>8345</v>
      </c>
      <c r="S1645" s="11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119</v>
      </c>
      <c r="Q1646" s="5" t="s">
        <v>8324</v>
      </c>
      <c r="R1646" s="5" t="s">
        <v>8345</v>
      </c>
      <c r="S1646" s="11">
        <f t="shared" si="102"/>
        <v>41175.05972222222</v>
      </c>
      <c r="T1646" s="10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60.5</v>
      </c>
      <c r="Q1647" s="5" t="s">
        <v>8324</v>
      </c>
      <c r="R1647" s="5" t="s">
        <v>8345</v>
      </c>
      <c r="S1647" s="11">
        <f t="shared" si="102"/>
        <v>41521.617361111115</v>
      </c>
      <c r="T1647" s="10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96.5</v>
      </c>
      <c r="Q1648" s="5" t="s">
        <v>8324</v>
      </c>
      <c r="R1648" s="5" t="s">
        <v>8345</v>
      </c>
      <c r="S1648" s="11">
        <f t="shared" si="102"/>
        <v>41833.450266203705</v>
      </c>
      <c r="T1648" s="10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75.5</v>
      </c>
      <c r="Q1649" s="5" t="s">
        <v>8324</v>
      </c>
      <c r="R1649" s="5" t="s">
        <v>8345</v>
      </c>
      <c r="S1649" s="11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107.5</v>
      </c>
      <c r="Q1650" s="5" t="s">
        <v>8324</v>
      </c>
      <c r="R1650" s="5" t="s">
        <v>8345</v>
      </c>
      <c r="S1650" s="11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91</v>
      </c>
      <c r="Q1651" s="5" t="s">
        <v>8324</v>
      </c>
      <c r="R1651" s="5" t="s">
        <v>8345</v>
      </c>
      <c r="S1651" s="11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87</v>
      </c>
      <c r="Q1652" s="5" t="s">
        <v>8324</v>
      </c>
      <c r="R1652" s="5" t="s">
        <v>8345</v>
      </c>
      <c r="S1652" s="11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60.5</v>
      </c>
      <c r="Q1653" s="5" t="s">
        <v>8324</v>
      </c>
      <c r="R1653" s="5" t="s">
        <v>8345</v>
      </c>
      <c r="S1653" s="11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85.5</v>
      </c>
      <c r="Q1654" s="5" t="s">
        <v>8324</v>
      </c>
      <c r="R1654" s="5" t="s">
        <v>8345</v>
      </c>
      <c r="S1654" s="11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171</v>
      </c>
      <c r="Q1655" s="5" t="s">
        <v>8324</v>
      </c>
      <c r="R1655" s="5" t="s">
        <v>8345</v>
      </c>
      <c r="S1655" s="11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77</v>
      </c>
      <c r="Q1656" s="5" t="s">
        <v>8324</v>
      </c>
      <c r="R1656" s="5" t="s">
        <v>8345</v>
      </c>
      <c r="S1656" s="11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95.5</v>
      </c>
      <c r="Q1657" s="5" t="s">
        <v>8324</v>
      </c>
      <c r="R1657" s="5" t="s">
        <v>8345</v>
      </c>
      <c r="S1657" s="11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74</v>
      </c>
      <c r="Q1658" s="5" t="s">
        <v>8324</v>
      </c>
      <c r="R1658" s="5" t="s">
        <v>8345</v>
      </c>
      <c r="S1658" s="11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163</v>
      </c>
      <c r="Q1659" s="5" t="s">
        <v>8324</v>
      </c>
      <c r="R1659" s="5" t="s">
        <v>8345</v>
      </c>
      <c r="S1659" s="11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119.5</v>
      </c>
      <c r="Q1660" s="5" t="s">
        <v>8324</v>
      </c>
      <c r="R1660" s="5" t="s">
        <v>8345</v>
      </c>
      <c r="S1660" s="11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79</v>
      </c>
      <c r="Q1661" s="5" t="s">
        <v>8324</v>
      </c>
      <c r="R1661" s="5" t="s">
        <v>8345</v>
      </c>
      <c r="S1661" s="11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645</v>
      </c>
      <c r="Q1662" s="5" t="s">
        <v>8324</v>
      </c>
      <c r="R1662" s="5" t="s">
        <v>8345</v>
      </c>
      <c r="S1662" s="11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102</v>
      </c>
      <c r="Q1663" s="5" t="s">
        <v>8324</v>
      </c>
      <c r="R1663" s="5" t="s">
        <v>8345</v>
      </c>
      <c r="S1663" s="11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82.5</v>
      </c>
      <c r="Q1664" s="5" t="s">
        <v>8324</v>
      </c>
      <c r="R1664" s="5" t="s">
        <v>8345</v>
      </c>
      <c r="S1664" s="11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70</v>
      </c>
      <c r="Q1665" s="5" t="s">
        <v>8324</v>
      </c>
      <c r="R1665" s="5" t="s">
        <v>8345</v>
      </c>
      <c r="S1665" s="11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105.5</v>
      </c>
      <c r="Q1666" s="5" t="s">
        <v>8324</v>
      </c>
      <c r="R1666" s="5" t="s">
        <v>8345</v>
      </c>
      <c r="S1666" s="11">
        <f t="shared" si="102"/>
        <v>40939.761782407411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ROUND((E1667*100)/D1667,0)</f>
        <v>119</v>
      </c>
      <c r="P1667">
        <f t="shared" ref="P1667:P1730" si="105">AVERAGE(L1667,O1667)</f>
        <v>106</v>
      </c>
      <c r="Q1667" s="5" t="s">
        <v>8324</v>
      </c>
      <c r="R1667" s="5" t="s">
        <v>8345</v>
      </c>
      <c r="S1667" s="11">
        <f t="shared" ref="S1667:S1730" si="106">(J1667/86400)+25569</f>
        <v>40564.649456018517</v>
      </c>
      <c r="T1667" s="10">
        <f t="shared" ref="T1667:T1730" si="107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129.5</v>
      </c>
      <c r="Q1668" s="5" t="s">
        <v>8324</v>
      </c>
      <c r="R1668" s="5" t="s">
        <v>8345</v>
      </c>
      <c r="S1668" s="11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104.5</v>
      </c>
      <c r="Q1669" s="5" t="s">
        <v>8324</v>
      </c>
      <c r="R1669" s="5" t="s">
        <v>8345</v>
      </c>
      <c r="S1669" s="11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109.5</v>
      </c>
      <c r="Q1670" s="5" t="s">
        <v>8324</v>
      </c>
      <c r="R1670" s="5" t="s">
        <v>8345</v>
      </c>
      <c r="S1670" s="11">
        <f t="shared" si="106"/>
        <v>40845.149756944447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96</v>
      </c>
      <c r="Q1671" s="5" t="s">
        <v>8324</v>
      </c>
      <c r="R1671" s="5" t="s">
        <v>8345</v>
      </c>
      <c r="S1671" s="11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63</v>
      </c>
      <c r="Q1672" s="5" t="s">
        <v>8324</v>
      </c>
      <c r="R1672" s="5" t="s">
        <v>8345</v>
      </c>
      <c r="S1672" s="11">
        <f t="shared" si="106"/>
        <v>40313.930543981478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89</v>
      </c>
      <c r="Q1673" s="5" t="s">
        <v>8324</v>
      </c>
      <c r="R1673" s="5" t="s">
        <v>8345</v>
      </c>
      <c r="S1673" s="11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81</v>
      </c>
      <c r="Q1674" s="5" t="s">
        <v>8324</v>
      </c>
      <c r="R1674" s="5" t="s">
        <v>8345</v>
      </c>
      <c r="S1674" s="11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93.5</v>
      </c>
      <c r="Q1675" s="5" t="s">
        <v>8324</v>
      </c>
      <c r="R1675" s="5" t="s">
        <v>8345</v>
      </c>
      <c r="S1675" s="11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157.5</v>
      </c>
      <c r="Q1676" s="5" t="s">
        <v>8324</v>
      </c>
      <c r="R1676" s="5" t="s">
        <v>8345</v>
      </c>
      <c r="S1676" s="11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85.5</v>
      </c>
      <c r="Q1677" s="5" t="s">
        <v>8324</v>
      </c>
      <c r="R1677" s="5" t="s">
        <v>8345</v>
      </c>
      <c r="S1677" s="11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78.5</v>
      </c>
      <c r="Q1678" s="5" t="s">
        <v>8324</v>
      </c>
      <c r="R1678" s="5" t="s">
        <v>8345</v>
      </c>
      <c r="S1678" s="11">
        <f t="shared" si="106"/>
        <v>40973.726238425923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77</v>
      </c>
      <c r="Q1679" s="5" t="s">
        <v>8324</v>
      </c>
      <c r="R1679" s="5" t="s">
        <v>8345</v>
      </c>
      <c r="S1679" s="11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83.5</v>
      </c>
      <c r="Q1680" s="5" t="s">
        <v>8324</v>
      </c>
      <c r="R1680" s="5" t="s">
        <v>8345</v>
      </c>
      <c r="S1680" s="11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115.5</v>
      </c>
      <c r="Q1681" s="5" t="s">
        <v>8324</v>
      </c>
      <c r="R1681" s="5" t="s">
        <v>8345</v>
      </c>
      <c r="S1681" s="11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71.5</v>
      </c>
      <c r="Q1682" s="5" t="s">
        <v>8324</v>
      </c>
      <c r="R1682" s="5" t="s">
        <v>8345</v>
      </c>
      <c r="S1682" s="11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492.5</v>
      </c>
      <c r="Q1683" s="5" t="s">
        <v>8324</v>
      </c>
      <c r="R1683" s="5" t="s">
        <v>8346</v>
      </c>
      <c r="S1683" s="11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s="5" t="s">
        <v>8324</v>
      </c>
      <c r="R1684" s="5" t="s">
        <v>8346</v>
      </c>
      <c r="S1684" s="11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16</v>
      </c>
      <c r="Q1685" s="5" t="s">
        <v>8324</v>
      </c>
      <c r="R1685" s="5" t="s">
        <v>8346</v>
      </c>
      <c r="S1685" s="11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105</v>
      </c>
      <c r="Q1686" s="5" t="s">
        <v>8324</v>
      </c>
      <c r="R1686" s="5" t="s">
        <v>8346</v>
      </c>
      <c r="S1686" s="11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59</v>
      </c>
      <c r="Q1687" s="5" t="s">
        <v>8324</v>
      </c>
      <c r="R1687" s="5" t="s">
        <v>8346</v>
      </c>
      <c r="S1687" s="11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0.5</v>
      </c>
      <c r="Q1688" s="5" t="s">
        <v>8324</v>
      </c>
      <c r="R1688" s="5" t="s">
        <v>8346</v>
      </c>
      <c r="S1688" s="11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35</v>
      </c>
      <c r="Q1689" s="5" t="s">
        <v>8324</v>
      </c>
      <c r="R1689" s="5" t="s">
        <v>8346</v>
      </c>
      <c r="S1689" s="11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25.5</v>
      </c>
      <c r="Q1690" s="5" t="s">
        <v>8324</v>
      </c>
      <c r="R1690" s="5" t="s">
        <v>8346</v>
      </c>
      <c r="S1690" s="11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57</v>
      </c>
      <c r="Q1691" s="5" t="s">
        <v>8324</v>
      </c>
      <c r="R1691" s="5" t="s">
        <v>8346</v>
      </c>
      <c r="S1691" s="11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18</v>
      </c>
      <c r="Q1692" s="5" t="s">
        <v>8324</v>
      </c>
      <c r="R1692" s="5" t="s">
        <v>8346</v>
      </c>
      <c r="S1692" s="11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35.5</v>
      </c>
      <c r="Q1693" s="5" t="s">
        <v>8324</v>
      </c>
      <c r="R1693" s="5" t="s">
        <v>8346</v>
      </c>
      <c r="S1693" s="11">
        <f t="shared" si="106"/>
        <v>42795.701481481483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31.5</v>
      </c>
      <c r="Q1694" s="5" t="s">
        <v>8324</v>
      </c>
      <c r="R1694" s="5" t="s">
        <v>8346</v>
      </c>
      <c r="S1694" s="11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8.5</v>
      </c>
      <c r="Q1695" s="5" t="s">
        <v>8324</v>
      </c>
      <c r="R1695" s="5" t="s">
        <v>8346</v>
      </c>
      <c r="S1695" s="11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0.5</v>
      </c>
      <c r="Q1696" s="5" t="s">
        <v>8324</v>
      </c>
      <c r="R1696" s="5" t="s">
        <v>8346</v>
      </c>
      <c r="S1696" s="11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17.5</v>
      </c>
      <c r="Q1697" s="5" t="s">
        <v>8324</v>
      </c>
      <c r="R1697" s="5" t="s">
        <v>8346</v>
      </c>
      <c r="S1697" s="11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s="5" t="s">
        <v>8324</v>
      </c>
      <c r="R1698" s="5" t="s">
        <v>8346</v>
      </c>
      <c r="S1698" s="11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21</v>
      </c>
      <c r="Q1699" s="5" t="s">
        <v>8324</v>
      </c>
      <c r="R1699" s="5" t="s">
        <v>8346</v>
      </c>
      <c r="S1699" s="11">
        <f t="shared" si="106"/>
        <v>42805.032962962963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s="5" t="s">
        <v>8324</v>
      </c>
      <c r="R1700" s="5" t="s">
        <v>8346</v>
      </c>
      <c r="S1700" s="11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4</v>
      </c>
      <c r="Q1701" s="5" t="s">
        <v>8324</v>
      </c>
      <c r="R1701" s="5" t="s">
        <v>8346</v>
      </c>
      <c r="S1701" s="11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52.5</v>
      </c>
      <c r="Q1702" s="5" t="s">
        <v>8324</v>
      </c>
      <c r="R1702" s="5" t="s">
        <v>8346</v>
      </c>
      <c r="S1702" s="11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1</v>
      </c>
      <c r="Q1703" s="5" t="s">
        <v>8324</v>
      </c>
      <c r="R1703" s="5" t="s">
        <v>8346</v>
      </c>
      <c r="S1703" s="11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0.5</v>
      </c>
      <c r="Q1704" s="5" t="s">
        <v>8324</v>
      </c>
      <c r="R1704" s="5" t="s">
        <v>8346</v>
      </c>
      <c r="S1704" s="11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1.5</v>
      </c>
      <c r="Q1705" s="5" t="s">
        <v>8324</v>
      </c>
      <c r="R1705" s="5" t="s">
        <v>8346</v>
      </c>
      <c r="S1705" s="11">
        <f t="shared" si="106"/>
        <v>42187.281678240739</v>
      </c>
      <c r="T1705" s="10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38</v>
      </c>
      <c r="Q1706" s="5" t="s">
        <v>8324</v>
      </c>
      <c r="R1706" s="5" t="s">
        <v>8346</v>
      </c>
      <c r="S1706" s="11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s="5" t="s">
        <v>8324</v>
      </c>
      <c r="R1707" s="5" t="s">
        <v>8346</v>
      </c>
      <c r="S1707" s="11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s="5" t="s">
        <v>8324</v>
      </c>
      <c r="R1708" s="5" t="s">
        <v>8346</v>
      </c>
      <c r="S1708" s="11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9.5</v>
      </c>
      <c r="Q1709" s="5" t="s">
        <v>8324</v>
      </c>
      <c r="R1709" s="5" t="s">
        <v>8346</v>
      </c>
      <c r="S1709" s="11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s="5" t="s">
        <v>8324</v>
      </c>
      <c r="R1710" s="5" t="s">
        <v>8346</v>
      </c>
      <c r="S1710" s="11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4.5</v>
      </c>
      <c r="Q1711" s="5" t="s">
        <v>8324</v>
      </c>
      <c r="R1711" s="5" t="s">
        <v>8346</v>
      </c>
      <c r="S1711" s="11">
        <f t="shared" si="106"/>
        <v>41841.563819444447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1</v>
      </c>
      <c r="Q1712" s="5" t="s">
        <v>8324</v>
      </c>
      <c r="R1712" s="5" t="s">
        <v>8346</v>
      </c>
      <c r="S1712" s="11">
        <f t="shared" si="106"/>
        <v>42341.591296296298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6.5</v>
      </c>
      <c r="Q1713" s="5" t="s">
        <v>8324</v>
      </c>
      <c r="R1713" s="5" t="s">
        <v>8346</v>
      </c>
      <c r="S1713" s="11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s="5" t="s">
        <v>8324</v>
      </c>
      <c r="R1714" s="5" t="s">
        <v>8346</v>
      </c>
      <c r="S1714" s="11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1.5</v>
      </c>
      <c r="Q1715" s="5" t="s">
        <v>8324</v>
      </c>
      <c r="R1715" s="5" t="s">
        <v>8346</v>
      </c>
      <c r="S1715" s="11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12.5</v>
      </c>
      <c r="Q1716" s="5" t="s">
        <v>8324</v>
      </c>
      <c r="R1716" s="5" t="s">
        <v>8346</v>
      </c>
      <c r="S1716" s="11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1</v>
      </c>
      <c r="Q1717" s="5" t="s">
        <v>8324</v>
      </c>
      <c r="R1717" s="5" t="s">
        <v>8346</v>
      </c>
      <c r="S1717" s="11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5.5</v>
      </c>
      <c r="Q1718" s="5" t="s">
        <v>8324</v>
      </c>
      <c r="R1718" s="5" t="s">
        <v>8346</v>
      </c>
      <c r="S1718" s="11">
        <f t="shared" si="106"/>
        <v>42673.577534722222</v>
      </c>
      <c r="T1718" s="10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42</v>
      </c>
      <c r="Q1719" s="5" t="s">
        <v>8324</v>
      </c>
      <c r="R1719" s="5" t="s">
        <v>8346</v>
      </c>
      <c r="S1719" s="11">
        <f t="shared" si="106"/>
        <v>42460.981921296298</v>
      </c>
      <c r="T1719" s="10">
        <f t="shared" si="107"/>
        <v>42481.166666666672</v>
      </c>
    </row>
    <row r="1720" spans="1:20" ht="18.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1</v>
      </c>
      <c r="Q1720" s="5" t="s">
        <v>8324</v>
      </c>
      <c r="R1720" s="5" t="s">
        <v>8346</v>
      </c>
      <c r="S1720" s="11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2</v>
      </c>
      <c r="Q1721" s="5" t="s">
        <v>8324</v>
      </c>
      <c r="R1721" s="5" t="s">
        <v>8346</v>
      </c>
      <c r="S1721" s="11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7</v>
      </c>
      <c r="Q1722" s="5" t="s">
        <v>8324</v>
      </c>
      <c r="R1722" s="5" t="s">
        <v>8346</v>
      </c>
      <c r="S1722" s="11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s="5" t="s">
        <v>8324</v>
      </c>
      <c r="R1723" s="5" t="s">
        <v>8346</v>
      </c>
      <c r="S1723" s="11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0.5</v>
      </c>
      <c r="Q1724" s="5" t="s">
        <v>8324</v>
      </c>
      <c r="R1724" s="5" t="s">
        <v>8346</v>
      </c>
      <c r="S1724" s="11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5</v>
      </c>
      <c r="Q1725" s="5" t="s">
        <v>8324</v>
      </c>
      <c r="R1725" s="5" t="s">
        <v>8346</v>
      </c>
      <c r="S1725" s="11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2.5</v>
      </c>
      <c r="Q1726" s="5" t="s">
        <v>8324</v>
      </c>
      <c r="R1726" s="5" t="s">
        <v>8346</v>
      </c>
      <c r="S1726" s="11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9.5</v>
      </c>
      <c r="Q1727" s="5" t="s">
        <v>8324</v>
      </c>
      <c r="R1727" s="5" t="s">
        <v>8346</v>
      </c>
      <c r="S1727" s="11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25</v>
      </c>
      <c r="Q1728" s="5" t="s">
        <v>8324</v>
      </c>
      <c r="R1728" s="5" t="s">
        <v>8346</v>
      </c>
      <c r="S1728" s="11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0.5</v>
      </c>
      <c r="Q1729" s="5" t="s">
        <v>8324</v>
      </c>
      <c r="R1729" s="5" t="s">
        <v>8346</v>
      </c>
      <c r="S1729" s="11">
        <f t="shared" si="106"/>
        <v>42044.927974537037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37.5</v>
      </c>
      <c r="Q1730" s="5" t="s">
        <v>8324</v>
      </c>
      <c r="R1730" s="5" t="s">
        <v>8346</v>
      </c>
      <c r="S1730" s="11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ROUND((E1731*100)/D1731,0)</f>
        <v>0</v>
      </c>
      <c r="P1731">
        <f t="shared" ref="P1731:P1794" si="109">AVERAGE(L1731,O1731)</f>
        <v>0</v>
      </c>
      <c r="Q1731" s="5" t="s">
        <v>8324</v>
      </c>
      <c r="R1731" s="5" t="s">
        <v>8346</v>
      </c>
      <c r="S1731" s="11">
        <f t="shared" ref="S1731:S1794" si="110">(J1731/86400)+25569</f>
        <v>42471.052152777775</v>
      </c>
      <c r="T1731" s="10">
        <f t="shared" ref="T1731:T1794" si="111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s="5" t="s">
        <v>8324</v>
      </c>
      <c r="R1732" s="5" t="s">
        <v>8346</v>
      </c>
      <c r="S1732" s="11">
        <f t="shared" si="110"/>
        <v>42272.087766203702</v>
      </c>
      <c r="T1732" s="10">
        <f t="shared" si="111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s="5" t="s">
        <v>8324</v>
      </c>
      <c r="R1733" s="5" t="s">
        <v>8346</v>
      </c>
      <c r="S1733" s="11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s="5" t="s">
        <v>8324</v>
      </c>
      <c r="R1734" s="5" t="s">
        <v>8346</v>
      </c>
      <c r="S1734" s="11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s="5" t="s">
        <v>8324</v>
      </c>
      <c r="R1735" s="5" t="s">
        <v>8346</v>
      </c>
      <c r="S1735" s="11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0.5</v>
      </c>
      <c r="Q1736" s="5" t="s">
        <v>8324</v>
      </c>
      <c r="R1736" s="5" t="s">
        <v>8346</v>
      </c>
      <c r="S1736" s="11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6.5</v>
      </c>
      <c r="Q1737" s="5" t="s">
        <v>8324</v>
      </c>
      <c r="R1737" s="5" t="s">
        <v>8346</v>
      </c>
      <c r="S1737" s="11">
        <f t="shared" si="110"/>
        <v>42559.81417824074</v>
      </c>
      <c r="T1737" s="10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1</v>
      </c>
      <c r="Q1738" s="5" t="s">
        <v>8324</v>
      </c>
      <c r="R1738" s="5" t="s">
        <v>8346</v>
      </c>
      <c r="S1738" s="11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18</v>
      </c>
      <c r="Q1739" s="5" t="s">
        <v>8324</v>
      </c>
      <c r="R1739" s="5" t="s">
        <v>8346</v>
      </c>
      <c r="S1739" s="11">
        <f t="shared" si="110"/>
        <v>42175.948981481481</v>
      </c>
      <c r="T1739" s="10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0.5</v>
      </c>
      <c r="Q1740" s="5" t="s">
        <v>8324</v>
      </c>
      <c r="R1740" s="5" t="s">
        <v>8346</v>
      </c>
      <c r="S1740" s="11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0.5</v>
      </c>
      <c r="Q1741" s="5" t="s">
        <v>8324</v>
      </c>
      <c r="R1741" s="5" t="s">
        <v>8346</v>
      </c>
      <c r="S1741" s="11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s="5" t="s">
        <v>8324</v>
      </c>
      <c r="R1742" s="5" t="s">
        <v>8346</v>
      </c>
      <c r="S1742" s="11">
        <f t="shared" si="110"/>
        <v>42171.817384259259</v>
      </c>
      <c r="T1742" s="10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81.5</v>
      </c>
      <c r="Q1743" s="5" t="s">
        <v>8337</v>
      </c>
      <c r="R1743" s="5" t="s">
        <v>8338</v>
      </c>
      <c r="S1743" s="11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71.5</v>
      </c>
      <c r="Q1744" s="5" t="s">
        <v>8337</v>
      </c>
      <c r="R1744" s="5" t="s">
        <v>8338</v>
      </c>
      <c r="S1744" s="11">
        <f t="shared" si="110"/>
        <v>42710.876967592594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83.5</v>
      </c>
      <c r="Q1745" s="5" t="s">
        <v>8337</v>
      </c>
      <c r="R1745" s="5" t="s">
        <v>8338</v>
      </c>
      <c r="S1745" s="11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94</v>
      </c>
      <c r="Q1746" s="5" t="s">
        <v>8337</v>
      </c>
      <c r="R1746" s="5" t="s">
        <v>8338</v>
      </c>
      <c r="S1746" s="11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101.5</v>
      </c>
      <c r="Q1747" s="5" t="s">
        <v>8337</v>
      </c>
      <c r="R1747" s="5" t="s">
        <v>8338</v>
      </c>
      <c r="S1747" s="11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127.5</v>
      </c>
      <c r="Q1748" s="5" t="s">
        <v>8337</v>
      </c>
      <c r="R1748" s="5" t="s">
        <v>8338</v>
      </c>
      <c r="S1748" s="11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132</v>
      </c>
      <c r="Q1749" s="5" t="s">
        <v>8337</v>
      </c>
      <c r="R1749" s="5" t="s">
        <v>8338</v>
      </c>
      <c r="S1749" s="11">
        <f t="shared" si="110"/>
        <v>42292.435532407406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155.5</v>
      </c>
      <c r="Q1750" s="5" t="s">
        <v>8337</v>
      </c>
      <c r="R1750" s="5" t="s">
        <v>8338</v>
      </c>
      <c r="S1750" s="11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127</v>
      </c>
      <c r="Q1751" s="5" t="s">
        <v>8337</v>
      </c>
      <c r="R1751" s="5" t="s">
        <v>8338</v>
      </c>
      <c r="S1751" s="11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163.5</v>
      </c>
      <c r="Q1752" s="5" t="s">
        <v>8337</v>
      </c>
      <c r="R1752" s="5" t="s">
        <v>8338</v>
      </c>
      <c r="S1752" s="11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82</v>
      </c>
      <c r="Q1753" s="5" t="s">
        <v>8337</v>
      </c>
      <c r="R1753" s="5" t="s">
        <v>8338</v>
      </c>
      <c r="S1753" s="11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175</v>
      </c>
      <c r="Q1754" s="5" t="s">
        <v>8337</v>
      </c>
      <c r="R1754" s="5" t="s">
        <v>8338</v>
      </c>
      <c r="S1754" s="11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71.5</v>
      </c>
      <c r="Q1755" s="5" t="s">
        <v>8337</v>
      </c>
      <c r="R1755" s="5" t="s">
        <v>8338</v>
      </c>
      <c r="S1755" s="11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100.5</v>
      </c>
      <c r="Q1756" s="5" t="s">
        <v>8337</v>
      </c>
      <c r="R1756" s="5" t="s">
        <v>8338</v>
      </c>
      <c r="S1756" s="11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62</v>
      </c>
      <c r="Q1757" s="5" t="s">
        <v>8337</v>
      </c>
      <c r="R1757" s="5" t="s">
        <v>8338</v>
      </c>
      <c r="S1757" s="11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111.5</v>
      </c>
      <c r="Q1758" s="5" t="s">
        <v>8337</v>
      </c>
      <c r="R1758" s="5" t="s">
        <v>8338</v>
      </c>
      <c r="S1758" s="11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65</v>
      </c>
      <c r="Q1759" s="5" t="s">
        <v>8337</v>
      </c>
      <c r="R1759" s="5" t="s">
        <v>8338</v>
      </c>
      <c r="S1759" s="11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71</v>
      </c>
      <c r="Q1760" s="5" t="s">
        <v>8337</v>
      </c>
      <c r="R1760" s="5" t="s">
        <v>8338</v>
      </c>
      <c r="S1760" s="11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78</v>
      </c>
      <c r="Q1761" s="5" t="s">
        <v>8337</v>
      </c>
      <c r="R1761" s="5" t="s">
        <v>8338</v>
      </c>
      <c r="S1761" s="11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133.5</v>
      </c>
      <c r="Q1762" s="5" t="s">
        <v>8337</v>
      </c>
      <c r="R1762" s="5" t="s">
        <v>8338</v>
      </c>
      <c r="S1762" s="11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79</v>
      </c>
      <c r="Q1763" s="5" t="s">
        <v>8337</v>
      </c>
      <c r="R1763" s="5" t="s">
        <v>8338</v>
      </c>
      <c r="S1763" s="11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455</v>
      </c>
      <c r="Q1764" s="5" t="s">
        <v>8337</v>
      </c>
      <c r="R1764" s="5" t="s">
        <v>8338</v>
      </c>
      <c r="S1764" s="11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110</v>
      </c>
      <c r="Q1765" s="5" t="s">
        <v>8337</v>
      </c>
      <c r="R1765" s="5" t="s">
        <v>8338</v>
      </c>
      <c r="S1765" s="11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29.5</v>
      </c>
      <c r="Q1766" s="5" t="s">
        <v>8337</v>
      </c>
      <c r="R1766" s="5" t="s">
        <v>8338</v>
      </c>
      <c r="S1766" s="11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81</v>
      </c>
      <c r="Q1767" s="5" t="s">
        <v>8337</v>
      </c>
      <c r="R1767" s="5" t="s">
        <v>8338</v>
      </c>
      <c r="S1767" s="11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s="5" t="s">
        <v>8337</v>
      </c>
      <c r="R1768" s="5" t="s">
        <v>8338</v>
      </c>
      <c r="S1768" s="11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42.5</v>
      </c>
      <c r="Q1769" s="5" t="s">
        <v>8337</v>
      </c>
      <c r="R1769" s="5" t="s">
        <v>8338</v>
      </c>
      <c r="S1769" s="11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9.5</v>
      </c>
      <c r="Q1770" s="5" t="s">
        <v>8337</v>
      </c>
      <c r="R1770" s="5" t="s">
        <v>8338</v>
      </c>
      <c r="S1770" s="11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12.5</v>
      </c>
      <c r="Q1771" s="5" t="s">
        <v>8337</v>
      </c>
      <c r="R1771" s="5" t="s">
        <v>8338</v>
      </c>
      <c r="S1771" s="11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74.5</v>
      </c>
      <c r="Q1772" s="5" t="s">
        <v>8337</v>
      </c>
      <c r="R1772" s="5" t="s">
        <v>8338</v>
      </c>
      <c r="S1772" s="11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23</v>
      </c>
      <c r="Q1773" s="5" t="s">
        <v>8337</v>
      </c>
      <c r="R1773" s="5" t="s">
        <v>8338</v>
      </c>
      <c r="S1773" s="11">
        <f t="shared" si="110"/>
        <v>41905.979629629626</v>
      </c>
      <c r="T1773" s="10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17.5</v>
      </c>
      <c r="Q1774" s="5" t="s">
        <v>8337</v>
      </c>
      <c r="R1774" s="5" t="s">
        <v>8338</v>
      </c>
      <c r="S1774" s="11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12.5</v>
      </c>
      <c r="Q1775" s="5" t="s">
        <v>8337</v>
      </c>
      <c r="R1775" s="5" t="s">
        <v>8338</v>
      </c>
      <c r="S1775" s="11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29.5</v>
      </c>
      <c r="Q1776" s="5" t="s">
        <v>8337</v>
      </c>
      <c r="R1776" s="5" t="s">
        <v>8338</v>
      </c>
      <c r="S1776" s="11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94.5</v>
      </c>
      <c r="Q1777" s="5" t="s">
        <v>8337</v>
      </c>
      <c r="R1777" s="5" t="s">
        <v>8338</v>
      </c>
      <c r="S1777" s="11">
        <f t="shared" si="110"/>
        <v>41891.976388888885</v>
      </c>
      <c r="T1777" s="10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5.5</v>
      </c>
      <c r="Q1778" s="5" t="s">
        <v>8337</v>
      </c>
      <c r="R1778" s="5" t="s">
        <v>8338</v>
      </c>
      <c r="S1778" s="11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12</v>
      </c>
      <c r="Q1779" s="5" t="s">
        <v>8337</v>
      </c>
      <c r="R1779" s="5" t="s">
        <v>8338</v>
      </c>
      <c r="S1779" s="11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8.5</v>
      </c>
      <c r="Q1780" s="5" t="s">
        <v>8337</v>
      </c>
      <c r="R1780" s="5" t="s">
        <v>8338</v>
      </c>
      <c r="S1780" s="11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37</v>
      </c>
      <c r="Q1781" s="5" t="s">
        <v>8337</v>
      </c>
      <c r="R1781" s="5" t="s">
        <v>8338</v>
      </c>
      <c r="S1781" s="11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96</v>
      </c>
      <c r="Q1782" s="5" t="s">
        <v>8337</v>
      </c>
      <c r="R1782" s="5" t="s">
        <v>8338</v>
      </c>
      <c r="S1782" s="11">
        <f t="shared" si="110"/>
        <v>42493.600810185184</v>
      </c>
      <c r="T1782" s="10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25</v>
      </c>
      <c r="Q1783" s="5" t="s">
        <v>8337</v>
      </c>
      <c r="R1783" s="5" t="s">
        <v>8338</v>
      </c>
      <c r="S1783" s="11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45.5</v>
      </c>
      <c r="Q1784" s="5" t="s">
        <v>8337</v>
      </c>
      <c r="R1784" s="5" t="s">
        <v>8338</v>
      </c>
      <c r="S1784" s="11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104.5</v>
      </c>
      <c r="Q1785" s="5" t="s">
        <v>8337</v>
      </c>
      <c r="R1785" s="5" t="s">
        <v>8338</v>
      </c>
      <c r="S1785" s="11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36.5</v>
      </c>
      <c r="Q1786" s="5" t="s">
        <v>8337</v>
      </c>
      <c r="R1786" s="5" t="s">
        <v>8338</v>
      </c>
      <c r="S1786" s="11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64</v>
      </c>
      <c r="Q1787" s="5" t="s">
        <v>8337</v>
      </c>
      <c r="R1787" s="5" t="s">
        <v>8338</v>
      </c>
      <c r="S1787" s="11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38.5</v>
      </c>
      <c r="Q1788" s="5" t="s">
        <v>8337</v>
      </c>
      <c r="R1788" s="5" t="s">
        <v>8338</v>
      </c>
      <c r="S1788" s="11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19.5</v>
      </c>
      <c r="Q1789" s="5" t="s">
        <v>8337</v>
      </c>
      <c r="R1789" s="5" t="s">
        <v>8338</v>
      </c>
      <c r="S1789" s="11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2.5</v>
      </c>
      <c r="Q1790" s="5" t="s">
        <v>8337</v>
      </c>
      <c r="R1790" s="5" t="s">
        <v>8338</v>
      </c>
      <c r="S1790" s="11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2.5</v>
      </c>
      <c r="Q1791" s="5" t="s">
        <v>8337</v>
      </c>
      <c r="R1791" s="5" t="s">
        <v>8338</v>
      </c>
      <c r="S1791" s="11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</v>
      </c>
      <c r="Q1792" s="5" t="s">
        <v>8337</v>
      </c>
      <c r="R1792" s="5" t="s">
        <v>8338</v>
      </c>
      <c r="S1792" s="11">
        <f t="shared" si="110"/>
        <v>42010.674513888887</v>
      </c>
      <c r="T1792" s="10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4</v>
      </c>
      <c r="Q1793" s="5" t="s">
        <v>8337</v>
      </c>
      <c r="R1793" s="5" t="s">
        <v>8338</v>
      </c>
      <c r="S1793" s="11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100</v>
      </c>
      <c r="Q1794" s="5" t="s">
        <v>8337</v>
      </c>
      <c r="R1794" s="5" t="s">
        <v>8338</v>
      </c>
      <c r="S1794" s="11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ROUND((E1795*100)/D1795,0)</f>
        <v>1</v>
      </c>
      <c r="P1795">
        <f t="shared" ref="P1795:P1858" si="113">AVERAGE(L1795,O1795)</f>
        <v>1.5</v>
      </c>
      <c r="Q1795" s="5" t="s">
        <v>8337</v>
      </c>
      <c r="R1795" s="5" t="s">
        <v>8338</v>
      </c>
      <c r="S1795" s="11">
        <f t="shared" ref="S1795:S1858" si="114">(J1795/86400)+25569</f>
        <v>41940.891666666663</v>
      </c>
      <c r="T1795" s="10">
        <f t="shared" ref="T1795:T1858" si="115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14.5</v>
      </c>
      <c r="Q1796" s="5" t="s">
        <v>8337</v>
      </c>
      <c r="R1796" s="5" t="s">
        <v>8338</v>
      </c>
      <c r="S1796" s="11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60</v>
      </c>
      <c r="Q1797" s="5" t="s">
        <v>8337</v>
      </c>
      <c r="R1797" s="5" t="s">
        <v>8338</v>
      </c>
      <c r="S1797" s="11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54</v>
      </c>
      <c r="Q1798" s="5" t="s">
        <v>8337</v>
      </c>
      <c r="R1798" s="5" t="s">
        <v>8338</v>
      </c>
      <c r="S1798" s="11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104</v>
      </c>
      <c r="Q1799" s="5" t="s">
        <v>8337</v>
      </c>
      <c r="R1799" s="5" t="s">
        <v>8338</v>
      </c>
      <c r="S1799" s="11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25.5</v>
      </c>
      <c r="Q1800" s="5" t="s">
        <v>8337</v>
      </c>
      <c r="R1800" s="5" t="s">
        <v>8338</v>
      </c>
      <c r="S1800" s="11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4</v>
      </c>
      <c r="Q1801" s="5" t="s">
        <v>8337</v>
      </c>
      <c r="R1801" s="5" t="s">
        <v>8338</v>
      </c>
      <c r="S1801" s="11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66.5</v>
      </c>
      <c r="Q1802" s="5" t="s">
        <v>8337</v>
      </c>
      <c r="R1802" s="5" t="s">
        <v>8338</v>
      </c>
      <c r="S1802" s="11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25.5</v>
      </c>
      <c r="Q1803" s="5" t="s">
        <v>8337</v>
      </c>
      <c r="R1803" s="5" t="s">
        <v>8338</v>
      </c>
      <c r="S1803" s="11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33</v>
      </c>
      <c r="Q1804" s="5" t="s">
        <v>8337</v>
      </c>
      <c r="R1804" s="5" t="s">
        <v>8338</v>
      </c>
      <c r="S1804" s="11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53</v>
      </c>
      <c r="Q1805" s="5" t="s">
        <v>8337</v>
      </c>
      <c r="R1805" s="5" t="s">
        <v>8338</v>
      </c>
      <c r="S1805" s="11">
        <f t="shared" si="114"/>
        <v>42018.071550925924</v>
      </c>
      <c r="T1805" s="10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43.5</v>
      </c>
      <c r="Q1806" s="5" t="s">
        <v>8337</v>
      </c>
      <c r="R1806" s="5" t="s">
        <v>8338</v>
      </c>
      <c r="S1806" s="11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79</v>
      </c>
      <c r="Q1807" s="5" t="s">
        <v>8337</v>
      </c>
      <c r="R1807" s="5" t="s">
        <v>8338</v>
      </c>
      <c r="S1807" s="11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5.5</v>
      </c>
      <c r="Q1808" s="5" t="s">
        <v>8337</v>
      </c>
      <c r="R1808" s="5" t="s">
        <v>8338</v>
      </c>
      <c r="S1808" s="11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9.5</v>
      </c>
      <c r="Q1809" s="5" t="s">
        <v>8337</v>
      </c>
      <c r="R1809" s="5" t="s">
        <v>8338</v>
      </c>
      <c r="S1809" s="11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68.5</v>
      </c>
      <c r="Q1810" s="5" t="s">
        <v>8337</v>
      </c>
      <c r="R1810" s="5" t="s">
        <v>8338</v>
      </c>
      <c r="S1810" s="11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10</v>
      </c>
      <c r="Q1811" s="5" t="s">
        <v>8337</v>
      </c>
      <c r="R1811" s="5" t="s">
        <v>8338</v>
      </c>
      <c r="S1811" s="11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2.5</v>
      </c>
      <c r="Q1812" s="5" t="s">
        <v>8337</v>
      </c>
      <c r="R1812" s="5" t="s">
        <v>8338</v>
      </c>
      <c r="S1812" s="11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13</v>
      </c>
      <c r="Q1813" s="5" t="s">
        <v>8337</v>
      </c>
      <c r="R1813" s="5" t="s">
        <v>8338</v>
      </c>
      <c r="S1813" s="11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18</v>
      </c>
      <c r="Q1814" s="5" t="s">
        <v>8337</v>
      </c>
      <c r="R1814" s="5" t="s">
        <v>8338</v>
      </c>
      <c r="S1814" s="11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s="5" t="s">
        <v>8337</v>
      </c>
      <c r="R1815" s="5" t="s">
        <v>8338</v>
      </c>
      <c r="S1815" s="11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94.5</v>
      </c>
      <c r="Q1816" s="5" t="s">
        <v>8337</v>
      </c>
      <c r="R1816" s="5" t="s">
        <v>8338</v>
      </c>
      <c r="S1816" s="11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s="5" t="s">
        <v>8337</v>
      </c>
      <c r="R1817" s="5" t="s">
        <v>8338</v>
      </c>
      <c r="S1817" s="11">
        <f t="shared" si="114"/>
        <v>42172.906678240739</v>
      </c>
      <c r="T1817" s="10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4</v>
      </c>
      <c r="Q1818" s="5" t="s">
        <v>8337</v>
      </c>
      <c r="R1818" s="5" t="s">
        <v>8338</v>
      </c>
      <c r="S1818" s="11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76</v>
      </c>
      <c r="Q1819" s="5" t="s">
        <v>8337</v>
      </c>
      <c r="R1819" s="5" t="s">
        <v>8338</v>
      </c>
      <c r="S1819" s="11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s="5" t="s">
        <v>8337</v>
      </c>
      <c r="R1820" s="5" t="s">
        <v>8338</v>
      </c>
      <c r="S1820" s="11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3</v>
      </c>
      <c r="Q1821" s="5" t="s">
        <v>8337</v>
      </c>
      <c r="R1821" s="5" t="s">
        <v>8338</v>
      </c>
      <c r="S1821" s="11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7.5</v>
      </c>
      <c r="Q1822" s="5" t="s">
        <v>8337</v>
      </c>
      <c r="R1822" s="5" t="s">
        <v>8338</v>
      </c>
      <c r="S1822" s="11">
        <f t="shared" si="114"/>
        <v>42065.084374999999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96</v>
      </c>
      <c r="Q1823" s="5" t="s">
        <v>8324</v>
      </c>
      <c r="R1823" s="5" t="s">
        <v>8325</v>
      </c>
      <c r="S1823" s="11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55.5</v>
      </c>
      <c r="Q1824" s="5" t="s">
        <v>8324</v>
      </c>
      <c r="R1824" s="5" t="s">
        <v>8325</v>
      </c>
      <c r="S1824" s="11">
        <f t="shared" si="114"/>
        <v>41634.797013888892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74.5</v>
      </c>
      <c r="Q1825" s="5" t="s">
        <v>8324</v>
      </c>
      <c r="R1825" s="5" t="s">
        <v>8325</v>
      </c>
      <c r="S1825" s="11">
        <f t="shared" si="114"/>
        <v>41176.684907407405</v>
      </c>
      <c r="T1825" s="10">
        <f t="shared" si="115"/>
        <v>41206.684907407405</v>
      </c>
    </row>
    <row r="1826" spans="1:20" ht="18.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70</v>
      </c>
      <c r="Q1826" s="5" t="s">
        <v>8324</v>
      </c>
      <c r="R1826" s="5" t="s">
        <v>8325</v>
      </c>
      <c r="S1826" s="11">
        <f t="shared" si="114"/>
        <v>41626.916284722218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77.5</v>
      </c>
      <c r="Q1827" s="5" t="s">
        <v>8324</v>
      </c>
      <c r="R1827" s="5" t="s">
        <v>8325</v>
      </c>
      <c r="S1827" s="11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69.5</v>
      </c>
      <c r="Q1828" s="5" t="s">
        <v>8324</v>
      </c>
      <c r="R1828" s="5" t="s">
        <v>8325</v>
      </c>
      <c r="S1828" s="11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98.5</v>
      </c>
      <c r="Q1829" s="5" t="s">
        <v>8324</v>
      </c>
      <c r="R1829" s="5" t="s">
        <v>8325</v>
      </c>
      <c r="S1829" s="11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74</v>
      </c>
      <c r="Q1830" s="5" t="s">
        <v>8324</v>
      </c>
      <c r="R1830" s="5" t="s">
        <v>8325</v>
      </c>
      <c r="S1830" s="11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100</v>
      </c>
      <c r="Q1831" s="5" t="s">
        <v>8324</v>
      </c>
      <c r="R1831" s="5" t="s">
        <v>8325</v>
      </c>
      <c r="S1831" s="11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164</v>
      </c>
      <c r="Q1832" s="5" t="s">
        <v>8324</v>
      </c>
      <c r="R1832" s="5" t="s">
        <v>8325</v>
      </c>
      <c r="S1832" s="11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58.5</v>
      </c>
      <c r="Q1833" s="5" t="s">
        <v>8324</v>
      </c>
      <c r="R1833" s="5" t="s">
        <v>8325</v>
      </c>
      <c r="S1833" s="11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81.5</v>
      </c>
      <c r="Q1834" s="5" t="s">
        <v>8324</v>
      </c>
      <c r="R1834" s="5" t="s">
        <v>8325</v>
      </c>
      <c r="S1834" s="11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144</v>
      </c>
      <c r="Q1835" s="5" t="s">
        <v>8324</v>
      </c>
      <c r="R1835" s="5" t="s">
        <v>8325</v>
      </c>
      <c r="S1835" s="11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104</v>
      </c>
      <c r="Q1836" s="5" t="s">
        <v>8324</v>
      </c>
      <c r="R1836" s="5" t="s">
        <v>8325</v>
      </c>
      <c r="S1836" s="11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57.5</v>
      </c>
      <c r="Q1837" s="5" t="s">
        <v>8324</v>
      </c>
      <c r="R1837" s="5" t="s">
        <v>8325</v>
      </c>
      <c r="S1837" s="11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127.5</v>
      </c>
      <c r="Q1838" s="5" t="s">
        <v>8324</v>
      </c>
      <c r="R1838" s="5" t="s">
        <v>8325</v>
      </c>
      <c r="S1838" s="11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168.5</v>
      </c>
      <c r="Q1839" s="5" t="s">
        <v>8324</v>
      </c>
      <c r="R1839" s="5" t="s">
        <v>8325</v>
      </c>
      <c r="S1839" s="11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64</v>
      </c>
      <c r="Q1840" s="5" t="s">
        <v>8324</v>
      </c>
      <c r="R1840" s="5" t="s">
        <v>8325</v>
      </c>
      <c r="S1840" s="11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125</v>
      </c>
      <c r="Q1841" s="5" t="s">
        <v>8324</v>
      </c>
      <c r="R1841" s="5" t="s">
        <v>8325</v>
      </c>
      <c r="S1841" s="11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61</v>
      </c>
      <c r="Q1842" s="5" t="s">
        <v>8324</v>
      </c>
      <c r="R1842" s="5" t="s">
        <v>8325</v>
      </c>
      <c r="S1842" s="11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71</v>
      </c>
      <c r="Q1843" s="5" t="s">
        <v>8324</v>
      </c>
      <c r="R1843" s="5" t="s">
        <v>8325</v>
      </c>
      <c r="S1843" s="11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73</v>
      </c>
      <c r="Q1844" s="5" t="s">
        <v>8324</v>
      </c>
      <c r="R1844" s="5" t="s">
        <v>8325</v>
      </c>
      <c r="S1844" s="11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129</v>
      </c>
      <c r="Q1845" s="5" t="s">
        <v>8324</v>
      </c>
      <c r="R1845" s="5" t="s">
        <v>8325</v>
      </c>
      <c r="S1845" s="11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60.5</v>
      </c>
      <c r="Q1846" s="5" t="s">
        <v>8324</v>
      </c>
      <c r="R1846" s="5" t="s">
        <v>8325</v>
      </c>
      <c r="S1846" s="11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59.5</v>
      </c>
      <c r="Q1847" s="5" t="s">
        <v>8324</v>
      </c>
      <c r="R1847" s="5" t="s">
        <v>8325</v>
      </c>
      <c r="S1847" s="11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173.5</v>
      </c>
      <c r="Q1848" s="5" t="s">
        <v>8324</v>
      </c>
      <c r="R1848" s="5" t="s">
        <v>8325</v>
      </c>
      <c r="S1848" s="11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</v>
      </c>
      <c r="Q1849" s="5" t="s">
        <v>8324</v>
      </c>
      <c r="R1849" s="5" t="s">
        <v>8325</v>
      </c>
      <c r="S1849" s="11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65.5</v>
      </c>
      <c r="Q1850" s="5" t="s">
        <v>8324</v>
      </c>
      <c r="R1850" s="5" t="s">
        <v>8325</v>
      </c>
      <c r="S1850" s="11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54</v>
      </c>
      <c r="Q1851" s="5" t="s">
        <v>8324</v>
      </c>
      <c r="R1851" s="5" t="s">
        <v>8325</v>
      </c>
      <c r="S1851" s="11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140.5</v>
      </c>
      <c r="Q1852" s="5" t="s">
        <v>8324</v>
      </c>
      <c r="R1852" s="5" t="s">
        <v>8325</v>
      </c>
      <c r="S1852" s="11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63</v>
      </c>
      <c r="Q1853" s="5" t="s">
        <v>8324</v>
      </c>
      <c r="R1853" s="5" t="s">
        <v>8325</v>
      </c>
      <c r="S1853" s="11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124</v>
      </c>
      <c r="Q1854" s="5" t="s">
        <v>8324</v>
      </c>
      <c r="R1854" s="5" t="s">
        <v>8325</v>
      </c>
      <c r="S1854" s="11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s="5" t="s">
        <v>8324</v>
      </c>
      <c r="R1855" s="5" t="s">
        <v>8325</v>
      </c>
      <c r="S1855" s="11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138</v>
      </c>
      <c r="Q1856" s="5" t="s">
        <v>8324</v>
      </c>
      <c r="R1856" s="5" t="s">
        <v>8325</v>
      </c>
      <c r="S1856" s="11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172.5</v>
      </c>
      <c r="Q1857" s="5" t="s">
        <v>8324</v>
      </c>
      <c r="R1857" s="5" t="s">
        <v>8325</v>
      </c>
      <c r="S1857" s="11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69.5</v>
      </c>
      <c r="Q1858" s="5" t="s">
        <v>8324</v>
      </c>
      <c r="R1858" s="5" t="s">
        <v>8325</v>
      </c>
      <c r="S1858" s="11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ROUND((E1859*100)/D1859,0)</f>
        <v>100</v>
      </c>
      <c r="P1859">
        <f t="shared" ref="P1859:P1922" si="117">AVERAGE(L1859,O1859)</f>
        <v>61</v>
      </c>
      <c r="Q1859" s="5" t="s">
        <v>8324</v>
      </c>
      <c r="R1859" s="5" t="s">
        <v>8325</v>
      </c>
      <c r="S1859" s="11">
        <f t="shared" ref="S1859:S1922" si="118">(J1859/86400)+25569</f>
        <v>41864.76866898148</v>
      </c>
      <c r="T1859" s="10">
        <f t="shared" ref="T1859:T1922" si="11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129</v>
      </c>
      <c r="Q1860" s="5" t="s">
        <v>8324</v>
      </c>
      <c r="R1860" s="5" t="s">
        <v>8325</v>
      </c>
      <c r="S1860" s="11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94</v>
      </c>
      <c r="Q1861" s="5" t="s">
        <v>8324</v>
      </c>
      <c r="R1861" s="5" t="s">
        <v>8325</v>
      </c>
      <c r="S1861" s="11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76</v>
      </c>
      <c r="Q1862" s="5" t="s">
        <v>8324</v>
      </c>
      <c r="R1862" s="5" t="s">
        <v>8325</v>
      </c>
      <c r="S1862" s="11">
        <f t="shared" si="118"/>
        <v>41655.70930555556</v>
      </c>
      <c r="T1862" s="10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s="5" t="s">
        <v>8332</v>
      </c>
      <c r="R1863" s="5" t="s">
        <v>8334</v>
      </c>
      <c r="S1863" s="11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12</v>
      </c>
      <c r="Q1864" s="5" t="s">
        <v>8332</v>
      </c>
      <c r="R1864" s="5" t="s">
        <v>8334</v>
      </c>
      <c r="S1864" s="11">
        <f t="shared" si="118"/>
        <v>42755.492754629631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1</v>
      </c>
      <c r="Q1865" s="5" t="s">
        <v>8332</v>
      </c>
      <c r="R1865" s="5" t="s">
        <v>8334</v>
      </c>
      <c r="S1865" s="11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45.5</v>
      </c>
      <c r="Q1866" s="5" t="s">
        <v>8332</v>
      </c>
      <c r="R1866" s="5" t="s">
        <v>8334</v>
      </c>
      <c r="S1866" s="11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1</v>
      </c>
      <c r="Q1867" s="5" t="s">
        <v>8332</v>
      </c>
      <c r="R1867" s="5" t="s">
        <v>8334</v>
      </c>
      <c r="S1867" s="11">
        <f t="shared" si="118"/>
        <v>42645.367442129631</v>
      </c>
      <c r="T1867" s="10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1.5</v>
      </c>
      <c r="Q1868" s="5" t="s">
        <v>8332</v>
      </c>
      <c r="R1868" s="5" t="s">
        <v>8334</v>
      </c>
      <c r="S1868" s="11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0.5</v>
      </c>
      <c r="Q1869" s="5" t="s">
        <v>8332</v>
      </c>
      <c r="R1869" s="5" t="s">
        <v>8334</v>
      </c>
      <c r="S1869" s="11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11</v>
      </c>
      <c r="Q1870" s="5" t="s">
        <v>8332</v>
      </c>
      <c r="R1870" s="5" t="s">
        <v>8334</v>
      </c>
      <c r="S1870" s="11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s="5" t="s">
        <v>8332</v>
      </c>
      <c r="R1871" s="5" t="s">
        <v>8334</v>
      </c>
      <c r="S1871" s="11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10.5</v>
      </c>
      <c r="Q1872" s="5" t="s">
        <v>8332</v>
      </c>
      <c r="R1872" s="5" t="s">
        <v>8334</v>
      </c>
      <c r="S1872" s="11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83.5</v>
      </c>
      <c r="Q1873" s="5" t="s">
        <v>8332</v>
      </c>
      <c r="R1873" s="5" t="s">
        <v>8334</v>
      </c>
      <c r="S1873" s="11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7</v>
      </c>
      <c r="Q1874" s="5" t="s">
        <v>8332</v>
      </c>
      <c r="R1874" s="5" t="s">
        <v>8334</v>
      </c>
      <c r="S1874" s="11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</v>
      </c>
      <c r="Q1875" s="5" t="s">
        <v>8332</v>
      </c>
      <c r="R1875" s="5" t="s">
        <v>8334</v>
      </c>
      <c r="S1875" s="11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</v>
      </c>
      <c r="Q1876" s="5" t="s">
        <v>8332</v>
      </c>
      <c r="R1876" s="5" t="s">
        <v>8334</v>
      </c>
      <c r="S1876" s="11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2</v>
      </c>
      <c r="Q1877" s="5" t="s">
        <v>8332</v>
      </c>
      <c r="R1877" s="5" t="s">
        <v>8334</v>
      </c>
      <c r="S1877" s="11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s="5" t="s">
        <v>8332</v>
      </c>
      <c r="R1878" s="5" t="s">
        <v>8334</v>
      </c>
      <c r="S1878" s="11">
        <f t="shared" si="118"/>
        <v>41776.284780092596</v>
      </c>
      <c r="T1878" s="10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s="5" t="s">
        <v>8332</v>
      </c>
      <c r="R1879" s="5" t="s">
        <v>8334</v>
      </c>
      <c r="S1879" s="11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s="5" t="s">
        <v>8332</v>
      </c>
      <c r="R1880" s="5" t="s">
        <v>8334</v>
      </c>
      <c r="S1880" s="11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1</v>
      </c>
      <c r="Q1881" s="5" t="s">
        <v>8332</v>
      </c>
      <c r="R1881" s="5" t="s">
        <v>8334</v>
      </c>
      <c r="S1881" s="11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22</v>
      </c>
      <c r="Q1882" s="5" t="s">
        <v>8332</v>
      </c>
      <c r="R1882" s="5" t="s">
        <v>8334</v>
      </c>
      <c r="S1882" s="11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121.5</v>
      </c>
      <c r="Q1883" s="5" t="s">
        <v>8324</v>
      </c>
      <c r="R1883" s="5" t="s">
        <v>8328</v>
      </c>
      <c r="S1883" s="11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91</v>
      </c>
      <c r="Q1884" s="5" t="s">
        <v>8324</v>
      </c>
      <c r="R1884" s="5" t="s">
        <v>8328</v>
      </c>
      <c r="S1884" s="11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68.5</v>
      </c>
      <c r="Q1885" s="5" t="s">
        <v>8324</v>
      </c>
      <c r="R1885" s="5" t="s">
        <v>8328</v>
      </c>
      <c r="S1885" s="11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80.5</v>
      </c>
      <c r="Q1886" s="5" t="s">
        <v>8324</v>
      </c>
      <c r="R1886" s="5" t="s">
        <v>8328</v>
      </c>
      <c r="S1886" s="11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110.5</v>
      </c>
      <c r="Q1887" s="5" t="s">
        <v>8324</v>
      </c>
      <c r="R1887" s="5" t="s">
        <v>8328</v>
      </c>
      <c r="S1887" s="11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65.5</v>
      </c>
      <c r="Q1888" s="5" t="s">
        <v>8324</v>
      </c>
      <c r="R1888" s="5" t="s">
        <v>8328</v>
      </c>
      <c r="S1888" s="11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59.5</v>
      </c>
      <c r="Q1889" s="5" t="s">
        <v>8324</v>
      </c>
      <c r="R1889" s="5" t="s">
        <v>8328</v>
      </c>
      <c r="S1889" s="11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127.5</v>
      </c>
      <c r="Q1890" s="5" t="s">
        <v>8324</v>
      </c>
      <c r="R1890" s="5" t="s">
        <v>8328</v>
      </c>
      <c r="S1890" s="11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75.5</v>
      </c>
      <c r="Q1891" s="5" t="s">
        <v>8324</v>
      </c>
      <c r="R1891" s="5" t="s">
        <v>8328</v>
      </c>
      <c r="S1891" s="11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195.5</v>
      </c>
      <c r="Q1892" s="5" t="s">
        <v>8324</v>
      </c>
      <c r="R1892" s="5" t="s">
        <v>8328</v>
      </c>
      <c r="S1892" s="11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113</v>
      </c>
      <c r="Q1893" s="5" t="s">
        <v>8324</v>
      </c>
      <c r="R1893" s="5" t="s">
        <v>8328</v>
      </c>
      <c r="S1893" s="11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81.5</v>
      </c>
      <c r="Q1894" s="5" t="s">
        <v>8324</v>
      </c>
      <c r="R1894" s="5" t="s">
        <v>8328</v>
      </c>
      <c r="S1894" s="11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74.5</v>
      </c>
      <c r="Q1895" s="5" t="s">
        <v>8324</v>
      </c>
      <c r="R1895" s="5" t="s">
        <v>8328</v>
      </c>
      <c r="S1895" s="11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67.5</v>
      </c>
      <c r="Q1896" s="5" t="s">
        <v>8324</v>
      </c>
      <c r="R1896" s="5" t="s">
        <v>8328</v>
      </c>
      <c r="S1896" s="11">
        <f t="shared" si="118"/>
        <v>40920.90489583333</v>
      </c>
      <c r="T1896" s="10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74.5</v>
      </c>
      <c r="Q1897" s="5" t="s">
        <v>8324</v>
      </c>
      <c r="R1897" s="5" t="s">
        <v>8328</v>
      </c>
      <c r="S1897" s="11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68.5</v>
      </c>
      <c r="Q1898" s="5" t="s">
        <v>8324</v>
      </c>
      <c r="R1898" s="5" t="s">
        <v>8328</v>
      </c>
      <c r="S1898" s="11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142.5</v>
      </c>
      <c r="Q1899" s="5" t="s">
        <v>8324</v>
      </c>
      <c r="R1899" s="5" t="s">
        <v>8328</v>
      </c>
      <c r="S1899" s="11">
        <f t="shared" si="118"/>
        <v>41680.583402777775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83</v>
      </c>
      <c r="Q1900" s="5" t="s">
        <v>8324</v>
      </c>
      <c r="R1900" s="5" t="s">
        <v>8328</v>
      </c>
      <c r="S1900" s="11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87.5</v>
      </c>
      <c r="Q1901" s="5" t="s">
        <v>8324</v>
      </c>
      <c r="R1901" s="5" t="s">
        <v>8328</v>
      </c>
      <c r="S1901" s="11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81.5</v>
      </c>
      <c r="Q1902" s="5" t="s">
        <v>8324</v>
      </c>
      <c r="R1902" s="5" t="s">
        <v>8328</v>
      </c>
      <c r="S1902" s="11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14</v>
      </c>
      <c r="Q1903" s="5" t="s">
        <v>8318</v>
      </c>
      <c r="R1903" s="5" t="s">
        <v>8347</v>
      </c>
      <c r="S1903" s="11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2</v>
      </c>
      <c r="Q1904" s="5" t="s">
        <v>8318</v>
      </c>
      <c r="R1904" s="5" t="s">
        <v>8347</v>
      </c>
      <c r="S1904" s="11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44</v>
      </c>
      <c r="Q1905" s="5" t="s">
        <v>8318</v>
      </c>
      <c r="R1905" s="5" t="s">
        <v>8347</v>
      </c>
      <c r="S1905" s="11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1</v>
      </c>
      <c r="Q1906" s="5" t="s">
        <v>8318</v>
      </c>
      <c r="R1906" s="5" t="s">
        <v>8347</v>
      </c>
      <c r="S1906" s="11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2</v>
      </c>
      <c r="Q1907" s="5" t="s">
        <v>8318</v>
      </c>
      <c r="R1907" s="5" t="s">
        <v>8347</v>
      </c>
      <c r="S1907" s="11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71</v>
      </c>
      <c r="Q1908" s="5" t="s">
        <v>8318</v>
      </c>
      <c r="R1908" s="5" t="s">
        <v>8347</v>
      </c>
      <c r="S1908" s="11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</v>
      </c>
      <c r="Q1909" s="5" t="s">
        <v>8318</v>
      </c>
      <c r="R1909" s="5" t="s">
        <v>8347</v>
      </c>
      <c r="S1909" s="11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3</v>
      </c>
      <c r="Q1910" s="5" t="s">
        <v>8318</v>
      </c>
      <c r="R1910" s="5" t="s">
        <v>8347</v>
      </c>
      <c r="S1910" s="11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26</v>
      </c>
      <c r="Q1911" s="5" t="s">
        <v>8318</v>
      </c>
      <c r="R1911" s="5" t="s">
        <v>8347</v>
      </c>
      <c r="S1911" s="11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162</v>
      </c>
      <c r="Q1912" s="5" t="s">
        <v>8318</v>
      </c>
      <c r="R1912" s="5" t="s">
        <v>8347</v>
      </c>
      <c r="S1912" s="11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0.5</v>
      </c>
      <c r="Q1913" s="5" t="s">
        <v>8318</v>
      </c>
      <c r="R1913" s="5" t="s">
        <v>8347</v>
      </c>
      <c r="S1913" s="11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50.5</v>
      </c>
      <c r="Q1914" s="5" t="s">
        <v>8318</v>
      </c>
      <c r="R1914" s="5" t="s">
        <v>8347</v>
      </c>
      <c r="S1914" s="11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13.5</v>
      </c>
      <c r="Q1915" s="5" t="s">
        <v>8318</v>
      </c>
      <c r="R1915" s="5" t="s">
        <v>8347</v>
      </c>
      <c r="S1915" s="11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5.5</v>
      </c>
      <c r="Q1916" s="5" t="s">
        <v>8318</v>
      </c>
      <c r="R1916" s="5" t="s">
        <v>8347</v>
      </c>
      <c r="S1916" s="11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3</v>
      </c>
      <c r="Q1917" s="5" t="s">
        <v>8318</v>
      </c>
      <c r="R1917" s="5" t="s">
        <v>8347</v>
      </c>
      <c r="S1917" s="11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3.5</v>
      </c>
      <c r="Q1918" s="5" t="s">
        <v>8318</v>
      </c>
      <c r="R1918" s="5" t="s">
        <v>8347</v>
      </c>
      <c r="S1918" s="11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61.5</v>
      </c>
      <c r="Q1919" s="5" t="s">
        <v>8318</v>
      </c>
      <c r="R1919" s="5" t="s">
        <v>8347</v>
      </c>
      <c r="S1919" s="11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5</v>
      </c>
      <c r="Q1920" s="5" t="s">
        <v>8318</v>
      </c>
      <c r="R1920" s="5" t="s">
        <v>8347</v>
      </c>
      <c r="S1920" s="11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27.5</v>
      </c>
      <c r="Q1921" s="5" t="s">
        <v>8318</v>
      </c>
      <c r="R1921" s="5" t="s">
        <v>8347</v>
      </c>
      <c r="S1921" s="11">
        <f t="shared" si="118"/>
        <v>42113.875567129631</v>
      </c>
      <c r="T1921" s="10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74</v>
      </c>
      <c r="Q1922" s="5" t="s">
        <v>8318</v>
      </c>
      <c r="R1922" s="5" t="s">
        <v>8347</v>
      </c>
      <c r="S1922" s="11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ROUND((E1923*100)/D1923,0)</f>
        <v>137</v>
      </c>
      <c r="P1923">
        <f t="shared" ref="P1923:P1986" si="121">AVERAGE(L1923,O1923)</f>
        <v>87.5</v>
      </c>
      <c r="Q1923" s="5" t="s">
        <v>8324</v>
      </c>
      <c r="R1923" s="5" t="s">
        <v>8328</v>
      </c>
      <c r="S1923" s="11">
        <f t="shared" ref="S1923:S1986" si="122">(J1923/86400)+25569</f>
        <v>41074.221562500003</v>
      </c>
      <c r="T1923" s="10">
        <f t="shared" ref="T1923:T1986" si="123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90</v>
      </c>
      <c r="Q1924" s="5" t="s">
        <v>8324</v>
      </c>
      <c r="R1924" s="5" t="s">
        <v>8328</v>
      </c>
      <c r="S1924" s="11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127</v>
      </c>
      <c r="Q1925" s="5" t="s">
        <v>8324</v>
      </c>
      <c r="R1925" s="5" t="s">
        <v>8328</v>
      </c>
      <c r="S1925" s="11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73.5</v>
      </c>
      <c r="Q1926" s="5" t="s">
        <v>8324</v>
      </c>
      <c r="R1926" s="5" t="s">
        <v>8328</v>
      </c>
      <c r="S1926" s="11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81</v>
      </c>
      <c r="Q1927" s="5" t="s">
        <v>8324</v>
      </c>
      <c r="R1927" s="5" t="s">
        <v>8328</v>
      </c>
      <c r="S1927" s="11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151</v>
      </c>
      <c r="Q1928" s="5" t="s">
        <v>8324</v>
      </c>
      <c r="R1928" s="5" t="s">
        <v>8328</v>
      </c>
      <c r="S1928" s="11">
        <f t="shared" si="122"/>
        <v>40456.954351851848</v>
      </c>
      <c r="T1928" s="10">
        <f t="shared" si="123"/>
        <v>40484.018055555556</v>
      </c>
    </row>
    <row r="1929" spans="1:20" ht="18.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57</v>
      </c>
      <c r="Q1929" s="5" t="s">
        <v>8324</v>
      </c>
      <c r="R1929" s="5" t="s">
        <v>8328</v>
      </c>
      <c r="S1929" s="11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68.5</v>
      </c>
      <c r="Q1930" s="5" t="s">
        <v>8324</v>
      </c>
      <c r="R1930" s="5" t="s">
        <v>8328</v>
      </c>
      <c r="S1930" s="11">
        <f t="shared" si="122"/>
        <v>41371.6480787037</v>
      </c>
      <c r="T1930" s="10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87.5</v>
      </c>
      <c r="Q1931" s="5" t="s">
        <v>8324</v>
      </c>
      <c r="R1931" s="5" t="s">
        <v>8328</v>
      </c>
      <c r="S1931" s="11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76.5</v>
      </c>
      <c r="Q1932" s="5" t="s">
        <v>8324</v>
      </c>
      <c r="R1932" s="5" t="s">
        <v>8328</v>
      </c>
      <c r="S1932" s="11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85.5</v>
      </c>
      <c r="Q1933" s="5" t="s">
        <v>8324</v>
      </c>
      <c r="R1933" s="5" t="s">
        <v>8328</v>
      </c>
      <c r="S1933" s="11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93.5</v>
      </c>
      <c r="Q1934" s="5" t="s">
        <v>8324</v>
      </c>
      <c r="R1934" s="5" t="s">
        <v>8328</v>
      </c>
      <c r="S1934" s="11">
        <f t="shared" si="122"/>
        <v>40911.809872685189</v>
      </c>
      <c r="T1934" s="10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141</v>
      </c>
      <c r="Q1935" s="5" t="s">
        <v>8324</v>
      </c>
      <c r="R1935" s="5" t="s">
        <v>8328</v>
      </c>
      <c r="S1935" s="11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100.5</v>
      </c>
      <c r="Q1936" s="5" t="s">
        <v>8324</v>
      </c>
      <c r="R1936" s="5" t="s">
        <v>8328</v>
      </c>
      <c r="S1936" s="11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79</v>
      </c>
      <c r="Q1937" s="5" t="s">
        <v>8324</v>
      </c>
      <c r="R1937" s="5" t="s">
        <v>8328</v>
      </c>
      <c r="S1937" s="11">
        <f t="shared" si="122"/>
        <v>41773.932534722218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131</v>
      </c>
      <c r="Q1938" s="5" t="s">
        <v>8324</v>
      </c>
      <c r="R1938" s="5" t="s">
        <v>8328</v>
      </c>
      <c r="S1938" s="11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108</v>
      </c>
      <c r="Q1939" s="5" t="s">
        <v>8324</v>
      </c>
      <c r="R1939" s="5" t="s">
        <v>8328</v>
      </c>
      <c r="S1939" s="11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115</v>
      </c>
      <c r="Q1940" s="5" t="s">
        <v>8324</v>
      </c>
      <c r="R1940" s="5" t="s">
        <v>8328</v>
      </c>
      <c r="S1940" s="11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103.5</v>
      </c>
      <c r="Q1941" s="5" t="s">
        <v>8324</v>
      </c>
      <c r="R1941" s="5" t="s">
        <v>8328</v>
      </c>
      <c r="S1941" s="11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101</v>
      </c>
      <c r="Q1942" s="5" t="s">
        <v>8324</v>
      </c>
      <c r="R1942" s="5" t="s">
        <v>8328</v>
      </c>
      <c r="S1942" s="11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2504.5</v>
      </c>
      <c r="Q1943" s="5" t="s">
        <v>8318</v>
      </c>
      <c r="R1943" s="5" t="s">
        <v>8348</v>
      </c>
      <c r="S1943" s="11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116.5</v>
      </c>
      <c r="Q1944" s="5" t="s">
        <v>8318</v>
      </c>
      <c r="R1944" s="5" t="s">
        <v>8348</v>
      </c>
      <c r="S1944" s="11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2091.5</v>
      </c>
      <c r="Q1945" s="5" t="s">
        <v>8318</v>
      </c>
      <c r="R1945" s="5" t="s">
        <v>8348</v>
      </c>
      <c r="S1945" s="11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1288.5</v>
      </c>
      <c r="Q1946" s="5" t="s">
        <v>8318</v>
      </c>
      <c r="R1946" s="5" t="s">
        <v>8348</v>
      </c>
      <c r="S1946" s="11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514</v>
      </c>
      <c r="Q1947" s="5" t="s">
        <v>8318</v>
      </c>
      <c r="R1947" s="5" t="s">
        <v>8348</v>
      </c>
      <c r="S1947" s="11">
        <f t="shared" si="122"/>
        <v>42157.251828703702</v>
      </c>
      <c r="T1947" s="10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110</v>
      </c>
      <c r="Q1948" s="5" t="s">
        <v>8318</v>
      </c>
      <c r="R1948" s="5" t="s">
        <v>8348</v>
      </c>
      <c r="S1948" s="11">
        <f t="shared" si="122"/>
        <v>41689.150011574078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62</v>
      </c>
      <c r="Q1949" s="5" t="s">
        <v>8318</v>
      </c>
      <c r="R1949" s="5" t="s">
        <v>8348</v>
      </c>
      <c r="S1949" s="11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2522.5</v>
      </c>
      <c r="Q1950" s="5" t="s">
        <v>8318</v>
      </c>
      <c r="R1950" s="5" t="s">
        <v>8348</v>
      </c>
      <c r="S1950" s="11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524.5</v>
      </c>
      <c r="Q1951" s="5" t="s">
        <v>8318</v>
      </c>
      <c r="R1951" s="5" t="s">
        <v>8348</v>
      </c>
      <c r="S1951" s="11">
        <f t="shared" si="122"/>
        <v>41800.423043981486</v>
      </c>
      <c r="T1951" s="10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1038.5</v>
      </c>
      <c r="Q1952" s="5" t="s">
        <v>8318</v>
      </c>
      <c r="R1952" s="5" t="s">
        <v>8348</v>
      </c>
      <c r="S1952" s="11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523</v>
      </c>
      <c r="Q1953" s="5" t="s">
        <v>8318</v>
      </c>
      <c r="R1953" s="5" t="s">
        <v>8348</v>
      </c>
      <c r="S1953" s="11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440</v>
      </c>
      <c r="Q1954" s="5" t="s">
        <v>8318</v>
      </c>
      <c r="R1954" s="5" t="s">
        <v>8348</v>
      </c>
      <c r="S1954" s="11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186.5</v>
      </c>
      <c r="Q1955" s="5" t="s">
        <v>8318</v>
      </c>
      <c r="R1955" s="5" t="s">
        <v>8348</v>
      </c>
      <c r="S1955" s="11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557</v>
      </c>
      <c r="Q1956" s="5" t="s">
        <v>8318</v>
      </c>
      <c r="R1956" s="5" t="s">
        <v>8348</v>
      </c>
      <c r="S1956" s="11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344.5</v>
      </c>
      <c r="Q1957" s="5" t="s">
        <v>8318</v>
      </c>
      <c r="R1957" s="5" t="s">
        <v>8348</v>
      </c>
      <c r="S1957" s="11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329.5</v>
      </c>
      <c r="Q1958" s="5" t="s">
        <v>8318</v>
      </c>
      <c r="R1958" s="5" t="s">
        <v>8348</v>
      </c>
      <c r="S1958" s="11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414</v>
      </c>
      <c r="Q1959" s="5" t="s">
        <v>8318</v>
      </c>
      <c r="R1959" s="5" t="s">
        <v>8348</v>
      </c>
      <c r="S1959" s="11">
        <f t="shared" si="122"/>
        <v>41179.098530092597</v>
      </c>
      <c r="T1959" s="10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1396</v>
      </c>
      <c r="Q1960" s="5" t="s">
        <v>8318</v>
      </c>
      <c r="R1960" s="5" t="s">
        <v>8348</v>
      </c>
      <c r="S1960" s="11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290.5</v>
      </c>
      <c r="Q1961" s="5" t="s">
        <v>8318</v>
      </c>
      <c r="R1961" s="5" t="s">
        <v>8348</v>
      </c>
      <c r="S1961" s="11">
        <f t="shared" si="122"/>
        <v>41871.845601851848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75.5</v>
      </c>
      <c r="Q1962" s="5" t="s">
        <v>8318</v>
      </c>
      <c r="R1962" s="5" t="s">
        <v>8348</v>
      </c>
      <c r="S1962" s="11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1369</v>
      </c>
      <c r="Q1963" s="5" t="s">
        <v>8318</v>
      </c>
      <c r="R1963" s="5" t="s">
        <v>8348</v>
      </c>
      <c r="S1963" s="11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249.5</v>
      </c>
      <c r="Q1964" s="5" t="s">
        <v>8318</v>
      </c>
      <c r="R1964" s="5" t="s">
        <v>8348</v>
      </c>
      <c r="S1964" s="11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166</v>
      </c>
      <c r="Q1965" s="5" t="s">
        <v>8318</v>
      </c>
      <c r="R1965" s="5" t="s">
        <v>8348</v>
      </c>
      <c r="S1965" s="11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770.5</v>
      </c>
      <c r="Q1966" s="5" t="s">
        <v>8318</v>
      </c>
      <c r="R1966" s="5" t="s">
        <v>8348</v>
      </c>
      <c r="S1966" s="11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182.5</v>
      </c>
      <c r="Q1967" s="5" t="s">
        <v>8318</v>
      </c>
      <c r="R1967" s="5" t="s">
        <v>8348</v>
      </c>
      <c r="S1967" s="11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860</v>
      </c>
      <c r="Q1968" s="5" t="s">
        <v>8318</v>
      </c>
      <c r="R1968" s="5" t="s">
        <v>8348</v>
      </c>
      <c r="S1968" s="11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387.5</v>
      </c>
      <c r="Q1969" s="5" t="s">
        <v>8318</v>
      </c>
      <c r="R1969" s="5" t="s">
        <v>8348</v>
      </c>
      <c r="S1969" s="11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397.5</v>
      </c>
      <c r="Q1970" s="5" t="s">
        <v>8318</v>
      </c>
      <c r="R1970" s="5" t="s">
        <v>8348</v>
      </c>
      <c r="S1970" s="11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1233</v>
      </c>
      <c r="Q1971" s="5" t="s">
        <v>8318</v>
      </c>
      <c r="R1971" s="5" t="s">
        <v>8348</v>
      </c>
      <c r="S1971" s="11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916.5</v>
      </c>
      <c r="Q1972" s="5" t="s">
        <v>8318</v>
      </c>
      <c r="R1972" s="5" t="s">
        <v>8348</v>
      </c>
      <c r="S1972" s="11">
        <f t="shared" si="122"/>
        <v>41324.193298611113</v>
      </c>
      <c r="T1972" s="10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2063</v>
      </c>
      <c r="Q1973" s="5" t="s">
        <v>8318</v>
      </c>
      <c r="R1973" s="5" t="s">
        <v>8348</v>
      </c>
      <c r="S1973" s="11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456</v>
      </c>
      <c r="Q1974" s="5" t="s">
        <v>8318</v>
      </c>
      <c r="R1974" s="5" t="s">
        <v>8348</v>
      </c>
      <c r="S1974" s="11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1154</v>
      </c>
      <c r="Q1975" s="5" t="s">
        <v>8318</v>
      </c>
      <c r="R1975" s="5" t="s">
        <v>8348</v>
      </c>
      <c r="S1975" s="11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388.5</v>
      </c>
      <c r="Q1976" s="5" t="s">
        <v>8318</v>
      </c>
      <c r="R1976" s="5" t="s">
        <v>8348</v>
      </c>
      <c r="S1976" s="11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231</v>
      </c>
      <c r="Q1977" s="5" t="s">
        <v>8318</v>
      </c>
      <c r="R1977" s="5" t="s">
        <v>8348</v>
      </c>
      <c r="S1977" s="11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410</v>
      </c>
      <c r="Q1978" s="5" t="s">
        <v>8318</v>
      </c>
      <c r="R1978" s="5" t="s">
        <v>8348</v>
      </c>
      <c r="S1978" s="11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611.5</v>
      </c>
      <c r="Q1979" s="5" t="s">
        <v>8318</v>
      </c>
      <c r="R1979" s="5" t="s">
        <v>8348</v>
      </c>
      <c r="S1979" s="11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707.5</v>
      </c>
      <c r="Q1980" s="5" t="s">
        <v>8318</v>
      </c>
      <c r="R1980" s="5" t="s">
        <v>8348</v>
      </c>
      <c r="S1980" s="11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464</v>
      </c>
      <c r="Q1981" s="5" t="s">
        <v>8318</v>
      </c>
      <c r="R1981" s="5" t="s">
        <v>8348</v>
      </c>
      <c r="S1981" s="11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1150</v>
      </c>
      <c r="Q1982" s="5" t="s">
        <v>8318</v>
      </c>
      <c r="R1982" s="5" t="s">
        <v>8348</v>
      </c>
      <c r="S1982" s="11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8.5</v>
      </c>
      <c r="Q1983" s="5" t="s">
        <v>8337</v>
      </c>
      <c r="R1983" s="5" t="s">
        <v>8349</v>
      </c>
      <c r="S1983" s="11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s="5" t="s">
        <v>8337</v>
      </c>
      <c r="R1984" s="5" t="s">
        <v>8349</v>
      </c>
      <c r="S1984" s="11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10</v>
      </c>
      <c r="Q1985" s="5" t="s">
        <v>8337</v>
      </c>
      <c r="R1985" s="5" t="s">
        <v>8349</v>
      </c>
      <c r="S1985" s="11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14</v>
      </c>
      <c r="Q1986" s="5" t="s">
        <v>8337</v>
      </c>
      <c r="R1986" s="5" t="s">
        <v>8349</v>
      </c>
      <c r="S1986" s="11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ROUND((E1987*100)/D1987,0)</f>
        <v>3</v>
      </c>
      <c r="P1987">
        <f t="shared" ref="P1987:P2050" si="125">AVERAGE(L1987,O1987)</f>
        <v>3.5</v>
      </c>
      <c r="Q1987" s="5" t="s">
        <v>8337</v>
      </c>
      <c r="R1987" s="5" t="s">
        <v>8349</v>
      </c>
      <c r="S1987" s="11">
        <f t="shared" ref="S1987:S2050" si="126">(J1987/86400)+25569</f>
        <v>42555.698738425926</v>
      </c>
      <c r="T1987" s="10">
        <f t="shared" ref="T1987:T2050" si="127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0.5</v>
      </c>
      <c r="Q1988" s="5" t="s">
        <v>8337</v>
      </c>
      <c r="R1988" s="5" t="s">
        <v>8349</v>
      </c>
      <c r="S1988" s="11">
        <f t="shared" si="126"/>
        <v>42413.433831018519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35</v>
      </c>
      <c r="Q1989" s="5" t="s">
        <v>8337</v>
      </c>
      <c r="R1989" s="5" t="s">
        <v>8349</v>
      </c>
      <c r="S1989" s="11">
        <f t="shared" si="126"/>
        <v>42034.639768518522</v>
      </c>
      <c r="T1989" s="10">
        <f t="shared" si="127"/>
        <v>42064.639768518522</v>
      </c>
    </row>
    <row r="1990" spans="1:20" ht="18.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0.5</v>
      </c>
      <c r="Q1990" s="5" t="s">
        <v>8337</v>
      </c>
      <c r="R1990" s="5" t="s">
        <v>8349</v>
      </c>
      <c r="S1990" s="11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1</v>
      </c>
      <c r="Q1991" s="5" t="s">
        <v>8337</v>
      </c>
      <c r="R1991" s="5" t="s">
        <v>8349</v>
      </c>
      <c r="S1991" s="11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11</v>
      </c>
      <c r="Q1992" s="5" t="s">
        <v>8337</v>
      </c>
      <c r="R1992" s="5" t="s">
        <v>8349</v>
      </c>
      <c r="S1992" s="11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5</v>
      </c>
      <c r="Q1993" s="5" t="s">
        <v>8337</v>
      </c>
      <c r="R1993" s="5" t="s">
        <v>8349</v>
      </c>
      <c r="S1993" s="11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s="5" t="s">
        <v>8337</v>
      </c>
      <c r="R1994" s="5" t="s">
        <v>8349</v>
      </c>
      <c r="S1994" s="11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s="5" t="s">
        <v>8337</v>
      </c>
      <c r="R1995" s="5" t="s">
        <v>8349</v>
      </c>
      <c r="S1995" s="11">
        <f t="shared" si="126"/>
        <v>42329.588391203702</v>
      </c>
      <c r="T1995" s="10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s="5" t="s">
        <v>8337</v>
      </c>
      <c r="R1996" s="5" t="s">
        <v>8349</v>
      </c>
      <c r="S1996" s="11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5.5</v>
      </c>
      <c r="Q1997" s="5" t="s">
        <v>8337</v>
      </c>
      <c r="R1997" s="5" t="s">
        <v>8349</v>
      </c>
      <c r="S1997" s="11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s="5" t="s">
        <v>8337</v>
      </c>
      <c r="R1998" s="5" t="s">
        <v>8349</v>
      </c>
      <c r="S1998" s="11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s="5" t="s">
        <v>8337</v>
      </c>
      <c r="R1999" s="5" t="s">
        <v>8349</v>
      </c>
      <c r="S1999" s="11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14.5</v>
      </c>
      <c r="Q2000" s="5" t="s">
        <v>8337</v>
      </c>
      <c r="R2000" s="5" t="s">
        <v>8349</v>
      </c>
      <c r="S2000" s="11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4</v>
      </c>
      <c r="Q2001" s="5" t="s">
        <v>8337</v>
      </c>
      <c r="R2001" s="5" t="s">
        <v>8349</v>
      </c>
      <c r="S2001" s="11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19</v>
      </c>
      <c r="Q2002" s="5" t="s">
        <v>8337</v>
      </c>
      <c r="R2002" s="5" t="s">
        <v>8349</v>
      </c>
      <c r="S2002" s="11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1009.5</v>
      </c>
      <c r="Q2003" s="5" t="s">
        <v>8318</v>
      </c>
      <c r="R2003" s="5" t="s">
        <v>8348</v>
      </c>
      <c r="S2003" s="11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796</v>
      </c>
      <c r="Q2004" s="5" t="s">
        <v>8318</v>
      </c>
      <c r="R2004" s="5" t="s">
        <v>8348</v>
      </c>
      <c r="S2004" s="11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164.5</v>
      </c>
      <c r="Q2005" s="5" t="s">
        <v>8318</v>
      </c>
      <c r="R2005" s="5" t="s">
        <v>8348</v>
      </c>
      <c r="S2005" s="11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294</v>
      </c>
      <c r="Q2006" s="5" t="s">
        <v>8318</v>
      </c>
      <c r="R2006" s="5" t="s">
        <v>8348</v>
      </c>
      <c r="S2006" s="11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157.5</v>
      </c>
      <c r="Q2007" s="5" t="s">
        <v>8318</v>
      </c>
      <c r="R2007" s="5" t="s">
        <v>8348</v>
      </c>
      <c r="S2007" s="11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275.5</v>
      </c>
      <c r="Q2008" s="5" t="s">
        <v>8318</v>
      </c>
      <c r="R2008" s="5" t="s">
        <v>8348</v>
      </c>
      <c r="S2008" s="11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126.5</v>
      </c>
      <c r="Q2009" s="5" t="s">
        <v>8318</v>
      </c>
      <c r="R2009" s="5" t="s">
        <v>8348</v>
      </c>
      <c r="S2009" s="11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79</v>
      </c>
      <c r="Q2010" s="5" t="s">
        <v>8318</v>
      </c>
      <c r="R2010" s="5" t="s">
        <v>8348</v>
      </c>
      <c r="S2010" s="11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351.5</v>
      </c>
      <c r="Q2011" s="5" t="s">
        <v>8318</v>
      </c>
      <c r="R2011" s="5" t="s">
        <v>8348</v>
      </c>
      <c r="S2011" s="11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1028.5</v>
      </c>
      <c r="Q2012" s="5" t="s">
        <v>8318</v>
      </c>
      <c r="R2012" s="5" t="s">
        <v>8348</v>
      </c>
      <c r="S2012" s="11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895.5</v>
      </c>
      <c r="Q2013" s="5" t="s">
        <v>8318</v>
      </c>
      <c r="R2013" s="5" t="s">
        <v>8348</v>
      </c>
      <c r="S2013" s="11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209</v>
      </c>
      <c r="Q2014" s="5" t="s">
        <v>8318</v>
      </c>
      <c r="R2014" s="5" t="s">
        <v>8348</v>
      </c>
      <c r="S2014" s="11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2528.5</v>
      </c>
      <c r="Q2015" s="5" t="s">
        <v>8318</v>
      </c>
      <c r="R2015" s="5" t="s">
        <v>8348</v>
      </c>
      <c r="S2015" s="11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17135.5</v>
      </c>
      <c r="Q2016" s="5" t="s">
        <v>8318</v>
      </c>
      <c r="R2016" s="5" t="s">
        <v>8348</v>
      </c>
      <c r="S2016" s="11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137.5</v>
      </c>
      <c r="Q2017" s="5" t="s">
        <v>8318</v>
      </c>
      <c r="R2017" s="5" t="s">
        <v>8348</v>
      </c>
      <c r="S2017" s="11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700.5</v>
      </c>
      <c r="Q2018" s="5" t="s">
        <v>8318</v>
      </c>
      <c r="R2018" s="5" t="s">
        <v>8348</v>
      </c>
      <c r="S2018" s="11">
        <f t="shared" si="126"/>
        <v>41312.880775462967</v>
      </c>
      <c r="T2018" s="10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275.5</v>
      </c>
      <c r="Q2019" s="5" t="s">
        <v>8318</v>
      </c>
      <c r="R2019" s="5" t="s">
        <v>8348</v>
      </c>
      <c r="S2019" s="11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276</v>
      </c>
      <c r="Q2020" s="5" t="s">
        <v>8318</v>
      </c>
      <c r="R2020" s="5" t="s">
        <v>8348</v>
      </c>
      <c r="S2020" s="11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1132.5</v>
      </c>
      <c r="Q2021" s="5" t="s">
        <v>8318</v>
      </c>
      <c r="R2021" s="5" t="s">
        <v>8348</v>
      </c>
      <c r="S2021" s="11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157</v>
      </c>
      <c r="Q2022" s="5" t="s">
        <v>8318</v>
      </c>
      <c r="R2022" s="5" t="s">
        <v>8348</v>
      </c>
      <c r="S2022" s="11">
        <f t="shared" si="126"/>
        <v>41737.097500000003</v>
      </c>
      <c r="T2022" s="10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188</v>
      </c>
      <c r="Q2023" s="5" t="s">
        <v>8318</v>
      </c>
      <c r="R2023" s="5" t="s">
        <v>8348</v>
      </c>
      <c r="S2023" s="11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225</v>
      </c>
      <c r="Q2024" s="5" t="s">
        <v>8318</v>
      </c>
      <c r="R2024" s="5" t="s">
        <v>8348</v>
      </c>
      <c r="S2024" s="11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257</v>
      </c>
      <c r="Q2025" s="5" t="s">
        <v>8318</v>
      </c>
      <c r="R2025" s="5" t="s">
        <v>8348</v>
      </c>
      <c r="S2025" s="11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345</v>
      </c>
      <c r="Q2026" s="5" t="s">
        <v>8318</v>
      </c>
      <c r="R2026" s="5" t="s">
        <v>8348</v>
      </c>
      <c r="S2026" s="11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465</v>
      </c>
      <c r="Q2027" s="5" t="s">
        <v>8318</v>
      </c>
      <c r="R2027" s="5" t="s">
        <v>8348</v>
      </c>
      <c r="S2027" s="11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293.5</v>
      </c>
      <c r="Q2028" s="5" t="s">
        <v>8318</v>
      </c>
      <c r="R2028" s="5" t="s">
        <v>8348</v>
      </c>
      <c r="S2028" s="11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329.5</v>
      </c>
      <c r="Q2029" s="5" t="s">
        <v>8318</v>
      </c>
      <c r="R2029" s="5" t="s">
        <v>8348</v>
      </c>
      <c r="S2029" s="11">
        <f t="shared" si="126"/>
        <v>42048.813877314809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102.5</v>
      </c>
      <c r="Q2030" s="5" t="s">
        <v>8318</v>
      </c>
      <c r="R2030" s="5" t="s">
        <v>8348</v>
      </c>
      <c r="S2030" s="11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227.5</v>
      </c>
      <c r="Q2031" s="5" t="s">
        <v>8318</v>
      </c>
      <c r="R2031" s="5" t="s">
        <v>8348</v>
      </c>
      <c r="S2031" s="11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425.5</v>
      </c>
      <c r="Q2032" s="5" t="s">
        <v>8318</v>
      </c>
      <c r="R2032" s="5" t="s">
        <v>8348</v>
      </c>
      <c r="S2032" s="11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314</v>
      </c>
      <c r="Q2033" s="5" t="s">
        <v>8318</v>
      </c>
      <c r="R2033" s="5" t="s">
        <v>8348</v>
      </c>
      <c r="S2033" s="11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417.5</v>
      </c>
      <c r="Q2034" s="5" t="s">
        <v>8318</v>
      </c>
      <c r="R2034" s="5" t="s">
        <v>8348</v>
      </c>
      <c r="S2034" s="11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168.5</v>
      </c>
      <c r="Q2035" s="5" t="s">
        <v>8318</v>
      </c>
      <c r="R2035" s="5" t="s">
        <v>8348</v>
      </c>
      <c r="S2035" s="11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447.5</v>
      </c>
      <c r="Q2036" s="5" t="s">
        <v>8318</v>
      </c>
      <c r="R2036" s="5" t="s">
        <v>8348</v>
      </c>
      <c r="S2036" s="11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427.5</v>
      </c>
      <c r="Q2037" s="5" t="s">
        <v>8318</v>
      </c>
      <c r="R2037" s="5" t="s">
        <v>8348</v>
      </c>
      <c r="S2037" s="11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490</v>
      </c>
      <c r="Q2038" s="5" t="s">
        <v>8318</v>
      </c>
      <c r="R2038" s="5" t="s">
        <v>8348</v>
      </c>
      <c r="S2038" s="11">
        <f t="shared" si="126"/>
        <v>41738.864803240736</v>
      </c>
      <c r="T2038" s="10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364.5</v>
      </c>
      <c r="Q2039" s="5" t="s">
        <v>8318</v>
      </c>
      <c r="R2039" s="5" t="s">
        <v>8348</v>
      </c>
      <c r="S2039" s="11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312.5</v>
      </c>
      <c r="Q2040" s="5" t="s">
        <v>8318</v>
      </c>
      <c r="R2040" s="5" t="s">
        <v>8348</v>
      </c>
      <c r="S2040" s="11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257.5</v>
      </c>
      <c r="Q2041" s="5" t="s">
        <v>8318</v>
      </c>
      <c r="R2041" s="5" t="s">
        <v>8348</v>
      </c>
      <c r="S2041" s="11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259.5</v>
      </c>
      <c r="Q2042" s="5" t="s">
        <v>8318</v>
      </c>
      <c r="R2042" s="5" t="s">
        <v>8348</v>
      </c>
      <c r="S2042" s="11">
        <f t="shared" si="126"/>
        <v>41578.927118055552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151</v>
      </c>
      <c r="Q2043" s="5" t="s">
        <v>8318</v>
      </c>
      <c r="R2043" s="5" t="s">
        <v>8348</v>
      </c>
      <c r="S2043" s="11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132</v>
      </c>
      <c r="Q2044" s="5" t="s">
        <v>8318</v>
      </c>
      <c r="R2044" s="5" t="s">
        <v>8348</v>
      </c>
      <c r="S2044" s="11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349.5</v>
      </c>
      <c r="Q2045" s="5" t="s">
        <v>8318</v>
      </c>
      <c r="R2045" s="5" t="s">
        <v>8348</v>
      </c>
      <c r="S2045" s="11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144</v>
      </c>
      <c r="Q2046" s="5" t="s">
        <v>8318</v>
      </c>
      <c r="R2046" s="5" t="s">
        <v>8348</v>
      </c>
      <c r="S2046" s="11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541</v>
      </c>
      <c r="Q2047" s="5" t="s">
        <v>8318</v>
      </c>
      <c r="R2047" s="5" t="s">
        <v>8348</v>
      </c>
      <c r="S2047" s="11">
        <f t="shared" si="126"/>
        <v>41069.088506944448</v>
      </c>
      <c r="T2047" s="10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169</v>
      </c>
      <c r="Q2048" s="5" t="s">
        <v>8318</v>
      </c>
      <c r="R2048" s="5" t="s">
        <v>8348</v>
      </c>
      <c r="S2048" s="11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273</v>
      </c>
      <c r="Q2049" s="5" t="s">
        <v>8318</v>
      </c>
      <c r="R2049" s="5" t="s">
        <v>8348</v>
      </c>
      <c r="S2049" s="11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760.5</v>
      </c>
      <c r="Q2050" s="5" t="s">
        <v>8318</v>
      </c>
      <c r="R2050" s="5" t="s">
        <v>8348</v>
      </c>
      <c r="S2050" s="11">
        <f t="shared" si="126"/>
        <v>41387.651516203703</v>
      </c>
      <c r="T2050" s="10">
        <f t="shared" si="127"/>
        <v>41417.651516203703</v>
      </c>
    </row>
    <row r="2051" spans="1:20" ht="18.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ROUND((E2051*100)/D2051,0)</f>
        <v>120</v>
      </c>
      <c r="P2051">
        <f t="shared" ref="P2051:P2114" si="129">AVERAGE(L2051,O2051)</f>
        <v>431</v>
      </c>
      <c r="Q2051" s="5" t="s">
        <v>8318</v>
      </c>
      <c r="R2051" s="5" t="s">
        <v>8348</v>
      </c>
      <c r="S2051" s="11">
        <f t="shared" ref="S2051:S2114" si="130">(J2051/86400)+25569</f>
        <v>41575.527349537035</v>
      </c>
      <c r="T2051" s="10">
        <f t="shared" ref="T2051:T2114" si="131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321.5</v>
      </c>
      <c r="Q2052" s="5" t="s">
        <v>8318</v>
      </c>
      <c r="R2052" s="5" t="s">
        <v>8348</v>
      </c>
      <c r="S2052" s="11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186</v>
      </c>
      <c r="Q2053" s="5" t="s">
        <v>8318</v>
      </c>
      <c r="R2053" s="5" t="s">
        <v>8348</v>
      </c>
      <c r="S2053" s="11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447</v>
      </c>
      <c r="Q2054" s="5" t="s">
        <v>8318</v>
      </c>
      <c r="R2054" s="5" t="s">
        <v>8348</v>
      </c>
      <c r="S2054" s="11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111</v>
      </c>
      <c r="Q2055" s="5" t="s">
        <v>8318</v>
      </c>
      <c r="R2055" s="5" t="s">
        <v>8348</v>
      </c>
      <c r="S2055" s="11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367.5</v>
      </c>
      <c r="Q2056" s="5" t="s">
        <v>8318</v>
      </c>
      <c r="R2056" s="5" t="s">
        <v>8348</v>
      </c>
      <c r="S2056" s="11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134</v>
      </c>
      <c r="Q2057" s="5" t="s">
        <v>8318</v>
      </c>
      <c r="R2057" s="5" t="s">
        <v>8348</v>
      </c>
      <c r="S2057" s="11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353.5</v>
      </c>
      <c r="Q2058" s="5" t="s">
        <v>8318</v>
      </c>
      <c r="R2058" s="5" t="s">
        <v>8348</v>
      </c>
      <c r="S2058" s="11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434</v>
      </c>
      <c r="Q2059" s="5" t="s">
        <v>8318</v>
      </c>
      <c r="R2059" s="5" t="s">
        <v>8348</v>
      </c>
      <c r="S2059" s="11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289</v>
      </c>
      <c r="Q2060" s="5" t="s">
        <v>8318</v>
      </c>
      <c r="R2060" s="5" t="s">
        <v>8348</v>
      </c>
      <c r="S2060" s="11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259</v>
      </c>
      <c r="Q2061" s="5" t="s">
        <v>8318</v>
      </c>
      <c r="R2061" s="5" t="s">
        <v>8348</v>
      </c>
      <c r="S2061" s="11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780</v>
      </c>
      <c r="Q2062" s="5" t="s">
        <v>8318</v>
      </c>
      <c r="R2062" s="5" t="s">
        <v>8348</v>
      </c>
      <c r="S2062" s="11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71.5</v>
      </c>
      <c r="Q2063" s="5" t="s">
        <v>8318</v>
      </c>
      <c r="R2063" s="5" t="s">
        <v>8348</v>
      </c>
      <c r="S2063" s="11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159</v>
      </c>
      <c r="Q2064" s="5" t="s">
        <v>8318</v>
      </c>
      <c r="R2064" s="5" t="s">
        <v>8348</v>
      </c>
      <c r="S2064" s="11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98.5</v>
      </c>
      <c r="Q2065" s="5" t="s">
        <v>8318</v>
      </c>
      <c r="R2065" s="5" t="s">
        <v>8348</v>
      </c>
      <c r="S2065" s="11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3001.5</v>
      </c>
      <c r="Q2066" s="5" t="s">
        <v>8318</v>
      </c>
      <c r="R2066" s="5" t="s">
        <v>8348</v>
      </c>
      <c r="S2066" s="11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877.5</v>
      </c>
      <c r="Q2067" s="5" t="s">
        <v>8318</v>
      </c>
      <c r="R2067" s="5" t="s">
        <v>8348</v>
      </c>
      <c r="S2067" s="11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142</v>
      </c>
      <c r="Q2068" s="5" t="s">
        <v>8318</v>
      </c>
      <c r="R2068" s="5" t="s">
        <v>8348</v>
      </c>
      <c r="S2068" s="11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68.5</v>
      </c>
      <c r="Q2069" s="5" t="s">
        <v>8318</v>
      </c>
      <c r="R2069" s="5" t="s">
        <v>8348</v>
      </c>
      <c r="S2069" s="11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90.5</v>
      </c>
      <c r="Q2070" s="5" t="s">
        <v>8318</v>
      </c>
      <c r="R2070" s="5" t="s">
        <v>8348</v>
      </c>
      <c r="S2070" s="11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195.5</v>
      </c>
      <c r="Q2071" s="5" t="s">
        <v>8318</v>
      </c>
      <c r="R2071" s="5" t="s">
        <v>8348</v>
      </c>
      <c r="S2071" s="11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923.5</v>
      </c>
      <c r="Q2072" s="5" t="s">
        <v>8318</v>
      </c>
      <c r="R2072" s="5" t="s">
        <v>8348</v>
      </c>
      <c r="S2072" s="11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279.5</v>
      </c>
      <c r="Q2073" s="5" t="s">
        <v>8318</v>
      </c>
      <c r="R2073" s="5" t="s">
        <v>8348</v>
      </c>
      <c r="S2073" s="11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230.5</v>
      </c>
      <c r="Q2074" s="5" t="s">
        <v>8318</v>
      </c>
      <c r="R2074" s="5" t="s">
        <v>8348</v>
      </c>
      <c r="S2074" s="11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311.5</v>
      </c>
      <c r="Q2075" s="5" t="s">
        <v>8318</v>
      </c>
      <c r="R2075" s="5" t="s">
        <v>8348</v>
      </c>
      <c r="S2075" s="11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53</v>
      </c>
      <c r="Q2076" s="5" t="s">
        <v>8318</v>
      </c>
      <c r="R2076" s="5" t="s">
        <v>8348</v>
      </c>
      <c r="S2076" s="11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4939</v>
      </c>
      <c r="Q2077" s="5" t="s">
        <v>8318</v>
      </c>
      <c r="R2077" s="5" t="s">
        <v>8348</v>
      </c>
      <c r="S2077" s="11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4451</v>
      </c>
      <c r="Q2078" s="5" t="s">
        <v>8318</v>
      </c>
      <c r="R2078" s="5" t="s">
        <v>8348</v>
      </c>
      <c r="S2078" s="11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152</v>
      </c>
      <c r="Q2079" s="5" t="s">
        <v>8318</v>
      </c>
      <c r="R2079" s="5" t="s">
        <v>8348</v>
      </c>
      <c r="S2079" s="11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89.5</v>
      </c>
      <c r="Q2080" s="5" t="s">
        <v>8318</v>
      </c>
      <c r="R2080" s="5" t="s">
        <v>8348</v>
      </c>
      <c r="S2080" s="11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447.5</v>
      </c>
      <c r="Q2081" s="5" t="s">
        <v>8318</v>
      </c>
      <c r="R2081" s="5" t="s">
        <v>8348</v>
      </c>
      <c r="S2081" s="11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279</v>
      </c>
      <c r="Q2082" s="5" t="s">
        <v>8318</v>
      </c>
      <c r="R2082" s="5" t="s">
        <v>8348</v>
      </c>
      <c r="S2082" s="11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85</v>
      </c>
      <c r="Q2083" s="5" t="s">
        <v>8324</v>
      </c>
      <c r="R2083" s="5" t="s">
        <v>8328</v>
      </c>
      <c r="S2083" s="11">
        <f t="shared" si="130"/>
        <v>41004.15688657407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74.5</v>
      </c>
      <c r="Q2084" s="5" t="s">
        <v>8324</v>
      </c>
      <c r="R2084" s="5" t="s">
        <v>8328</v>
      </c>
      <c r="S2084" s="11">
        <f t="shared" si="130"/>
        <v>40811.120324074072</v>
      </c>
      <c r="T2084" s="10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69</v>
      </c>
      <c r="Q2085" s="5" t="s">
        <v>8324</v>
      </c>
      <c r="R2085" s="5" t="s">
        <v>8328</v>
      </c>
      <c r="S2085" s="11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77</v>
      </c>
      <c r="Q2086" s="5" t="s">
        <v>8324</v>
      </c>
      <c r="R2086" s="5" t="s">
        <v>8328</v>
      </c>
      <c r="S2086" s="11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103.5</v>
      </c>
      <c r="Q2087" s="5" t="s">
        <v>8324</v>
      </c>
      <c r="R2087" s="5" t="s">
        <v>8328</v>
      </c>
      <c r="S2087" s="11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68</v>
      </c>
      <c r="Q2088" s="5" t="s">
        <v>8324</v>
      </c>
      <c r="R2088" s="5" t="s">
        <v>8328</v>
      </c>
      <c r="S2088" s="11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64.5</v>
      </c>
      <c r="Q2089" s="5" t="s">
        <v>8324</v>
      </c>
      <c r="R2089" s="5" t="s">
        <v>8328</v>
      </c>
      <c r="S2089" s="11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95.5</v>
      </c>
      <c r="Q2090" s="5" t="s">
        <v>8324</v>
      </c>
      <c r="R2090" s="5" t="s">
        <v>8328</v>
      </c>
      <c r="S2090" s="11">
        <f t="shared" si="130"/>
        <v>40395.714722222227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91</v>
      </c>
      <c r="Q2091" s="5" t="s">
        <v>8324</v>
      </c>
      <c r="R2091" s="5" t="s">
        <v>8328</v>
      </c>
      <c r="S2091" s="11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137.5</v>
      </c>
      <c r="Q2092" s="5" t="s">
        <v>8324</v>
      </c>
      <c r="R2092" s="5" t="s">
        <v>8328</v>
      </c>
      <c r="S2092" s="11">
        <f t="shared" si="130"/>
        <v>41299.381423611107</v>
      </c>
      <c r="T2092" s="10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183</v>
      </c>
      <c r="Q2093" s="5" t="s">
        <v>8324</v>
      </c>
      <c r="R2093" s="5" t="s">
        <v>8328</v>
      </c>
      <c r="S2093" s="11">
        <f t="shared" si="130"/>
        <v>40555.322662037041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78</v>
      </c>
      <c r="Q2094" s="5" t="s">
        <v>8324</v>
      </c>
      <c r="R2094" s="5" t="s">
        <v>8328</v>
      </c>
      <c r="S2094" s="11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62.5</v>
      </c>
      <c r="Q2095" s="5" t="s">
        <v>8324</v>
      </c>
      <c r="R2095" s="5" t="s">
        <v>8328</v>
      </c>
      <c r="S2095" s="11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96.5</v>
      </c>
      <c r="Q2096" s="5" t="s">
        <v>8324</v>
      </c>
      <c r="R2096" s="5" t="s">
        <v>8328</v>
      </c>
      <c r="S2096" s="11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61</v>
      </c>
      <c r="Q2097" s="5" t="s">
        <v>8324</v>
      </c>
      <c r="R2097" s="5" t="s">
        <v>8328</v>
      </c>
      <c r="S2097" s="11">
        <f t="shared" si="130"/>
        <v>40758.733483796299</v>
      </c>
      <c r="T2097" s="10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58</v>
      </c>
      <c r="Q2098" s="5" t="s">
        <v>8324</v>
      </c>
      <c r="R2098" s="5" t="s">
        <v>8328</v>
      </c>
      <c r="S2098" s="11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69</v>
      </c>
      <c r="Q2099" s="5" t="s">
        <v>8324</v>
      </c>
      <c r="R2099" s="5" t="s">
        <v>8328</v>
      </c>
      <c r="S2099" s="11">
        <f t="shared" si="130"/>
        <v>40818.584895833337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66</v>
      </c>
      <c r="Q2100" s="5" t="s">
        <v>8324</v>
      </c>
      <c r="R2100" s="5" t="s">
        <v>8328</v>
      </c>
      <c r="S2100" s="11">
        <f t="shared" si="130"/>
        <v>40946.11383101852</v>
      </c>
      <c r="T2100" s="10">
        <f t="shared" si="131"/>
        <v>40976.11383101852</v>
      </c>
    </row>
    <row r="2101" spans="1:20" ht="18.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97.5</v>
      </c>
      <c r="Q2101" s="5" t="s">
        <v>8324</v>
      </c>
      <c r="R2101" s="5" t="s">
        <v>8328</v>
      </c>
      <c r="S2101" s="11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82</v>
      </c>
      <c r="Q2102" s="5" t="s">
        <v>8324</v>
      </c>
      <c r="R2102" s="5" t="s">
        <v>8328</v>
      </c>
      <c r="S2102" s="11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78.5</v>
      </c>
      <c r="Q2103" s="5" t="s">
        <v>8324</v>
      </c>
      <c r="R2103" s="5" t="s">
        <v>8328</v>
      </c>
      <c r="S2103" s="11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87</v>
      </c>
      <c r="Q2104" s="5" t="s">
        <v>8324</v>
      </c>
      <c r="R2104" s="5" t="s">
        <v>8328</v>
      </c>
      <c r="S2104" s="11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130.5</v>
      </c>
      <c r="Q2105" s="5" t="s">
        <v>8324</v>
      </c>
      <c r="R2105" s="5" t="s">
        <v>8328</v>
      </c>
      <c r="S2105" s="11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83.5</v>
      </c>
      <c r="Q2106" s="5" t="s">
        <v>8324</v>
      </c>
      <c r="R2106" s="5" t="s">
        <v>8328</v>
      </c>
      <c r="S2106" s="11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176.5</v>
      </c>
      <c r="Q2107" s="5" t="s">
        <v>8324</v>
      </c>
      <c r="R2107" s="5" t="s">
        <v>8328</v>
      </c>
      <c r="S2107" s="11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75.5</v>
      </c>
      <c r="Q2108" s="5" t="s">
        <v>8324</v>
      </c>
      <c r="R2108" s="5" t="s">
        <v>8328</v>
      </c>
      <c r="S2108" s="11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83</v>
      </c>
      <c r="Q2109" s="5" t="s">
        <v>8324</v>
      </c>
      <c r="R2109" s="5" t="s">
        <v>8328</v>
      </c>
      <c r="S2109" s="11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149</v>
      </c>
      <c r="Q2110" s="5" t="s">
        <v>8324</v>
      </c>
      <c r="R2110" s="5" t="s">
        <v>8328</v>
      </c>
      <c r="S2110" s="11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73.5</v>
      </c>
      <c r="Q2111" s="5" t="s">
        <v>8324</v>
      </c>
      <c r="R2111" s="5" t="s">
        <v>8328</v>
      </c>
      <c r="S2111" s="11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69</v>
      </c>
      <c r="Q2112" s="5" t="s">
        <v>8324</v>
      </c>
      <c r="R2112" s="5" t="s">
        <v>8328</v>
      </c>
      <c r="S2112" s="11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73</v>
      </c>
      <c r="Q2113" s="5" t="s">
        <v>8324</v>
      </c>
      <c r="R2113" s="5" t="s">
        <v>8328</v>
      </c>
      <c r="S2113" s="11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55.5</v>
      </c>
      <c r="Q2114" s="5" t="s">
        <v>8324</v>
      </c>
      <c r="R2114" s="5" t="s">
        <v>8328</v>
      </c>
      <c r="S2114" s="11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ROUND((E2115*100)/D2115,0)</f>
        <v>105</v>
      </c>
      <c r="P2115">
        <f t="shared" ref="P2115:P2178" si="133">AVERAGE(L2115,O2115)</f>
        <v>106</v>
      </c>
      <c r="Q2115" s="5" t="s">
        <v>8324</v>
      </c>
      <c r="R2115" s="5" t="s">
        <v>8328</v>
      </c>
      <c r="S2115" s="11">
        <f t="shared" ref="S2115:S2178" si="134">(J2115/86400)+25569</f>
        <v>41870.86546296296</v>
      </c>
      <c r="T2115" s="10">
        <f t="shared" ref="T2115:T2178" si="135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126</v>
      </c>
      <c r="Q2116" s="5" t="s">
        <v>8324</v>
      </c>
      <c r="R2116" s="5" t="s">
        <v>8328</v>
      </c>
      <c r="S2116" s="11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131</v>
      </c>
      <c r="Q2117" s="5" t="s">
        <v>8324</v>
      </c>
      <c r="R2117" s="5" t="s">
        <v>8328</v>
      </c>
      <c r="S2117" s="11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96.5</v>
      </c>
      <c r="Q2118" s="5" t="s">
        <v>8324</v>
      </c>
      <c r="R2118" s="5" t="s">
        <v>8328</v>
      </c>
      <c r="S2118" s="11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91.5</v>
      </c>
      <c r="Q2119" s="5" t="s">
        <v>8324</v>
      </c>
      <c r="R2119" s="5" t="s">
        <v>8328</v>
      </c>
      <c r="S2119" s="11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76</v>
      </c>
      <c r="Q2120" s="5" t="s">
        <v>8324</v>
      </c>
      <c r="R2120" s="5" t="s">
        <v>8328</v>
      </c>
      <c r="S2120" s="11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61.5</v>
      </c>
      <c r="Q2121" s="5" t="s">
        <v>8324</v>
      </c>
      <c r="R2121" s="5" t="s">
        <v>8328</v>
      </c>
      <c r="S2121" s="11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85</v>
      </c>
      <c r="Q2122" s="5" t="s">
        <v>8324</v>
      </c>
      <c r="R2122" s="5" t="s">
        <v>8328</v>
      </c>
      <c r="S2122" s="11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5.5</v>
      </c>
      <c r="Q2123" s="5" t="s">
        <v>8332</v>
      </c>
      <c r="R2123" s="5" t="s">
        <v>8333</v>
      </c>
      <c r="S2123" s="11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1.5</v>
      </c>
      <c r="Q2124" s="5" t="s">
        <v>8332</v>
      </c>
      <c r="R2124" s="5" t="s">
        <v>8333</v>
      </c>
      <c r="S2124" s="11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7.5</v>
      </c>
      <c r="Q2125" s="5" t="s">
        <v>8332</v>
      </c>
      <c r="R2125" s="5" t="s">
        <v>8333</v>
      </c>
      <c r="S2125" s="11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7.5</v>
      </c>
      <c r="Q2126" s="5" t="s">
        <v>8332</v>
      </c>
      <c r="R2126" s="5" t="s">
        <v>8333</v>
      </c>
      <c r="S2126" s="11">
        <f t="shared" si="134"/>
        <v>40464.028182870374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14</v>
      </c>
      <c r="Q2127" s="5" t="s">
        <v>8332</v>
      </c>
      <c r="R2127" s="5" t="s">
        <v>8333</v>
      </c>
      <c r="S2127" s="11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1</v>
      </c>
      <c r="Q2128" s="5" t="s">
        <v>8332</v>
      </c>
      <c r="R2128" s="5" t="s">
        <v>8333</v>
      </c>
      <c r="S2128" s="11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132.5</v>
      </c>
      <c r="Q2129" s="5" t="s">
        <v>8332</v>
      </c>
      <c r="R2129" s="5" t="s">
        <v>8333</v>
      </c>
      <c r="S2129" s="11">
        <f t="shared" si="134"/>
        <v>42045.505358796298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0.5</v>
      </c>
      <c r="Q2130" s="5" t="s">
        <v>8332</v>
      </c>
      <c r="R2130" s="5" t="s">
        <v>8333</v>
      </c>
      <c r="S2130" s="11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12</v>
      </c>
      <c r="Q2131" s="5" t="s">
        <v>8332</v>
      </c>
      <c r="R2131" s="5" t="s">
        <v>8333</v>
      </c>
      <c r="S2131" s="11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</v>
      </c>
      <c r="Q2132" s="5" t="s">
        <v>8332</v>
      </c>
      <c r="R2132" s="5" t="s">
        <v>8333</v>
      </c>
      <c r="S2132" s="11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4</v>
      </c>
      <c r="Q2133" s="5" t="s">
        <v>8332</v>
      </c>
      <c r="R2133" s="5" t="s">
        <v>8333</v>
      </c>
      <c r="S2133" s="11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50.5</v>
      </c>
      <c r="Q2134" s="5" t="s">
        <v>8332</v>
      </c>
      <c r="R2134" s="5" t="s">
        <v>8333</v>
      </c>
      <c r="S2134" s="11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2.5</v>
      </c>
      <c r="Q2135" s="5" t="s">
        <v>8332</v>
      </c>
      <c r="R2135" s="5" t="s">
        <v>8333</v>
      </c>
      <c r="S2135" s="11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2.5</v>
      </c>
      <c r="Q2136" s="5" t="s">
        <v>8332</v>
      </c>
      <c r="R2136" s="5" t="s">
        <v>8333</v>
      </c>
      <c r="S2136" s="11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16</v>
      </c>
      <c r="Q2137" s="5" t="s">
        <v>8332</v>
      </c>
      <c r="R2137" s="5" t="s">
        <v>8333</v>
      </c>
      <c r="S2137" s="11">
        <f t="shared" si="134"/>
        <v>41156.96334490741</v>
      </c>
      <c r="T2137" s="10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2</v>
      </c>
      <c r="Q2138" s="5" t="s">
        <v>8332</v>
      </c>
      <c r="R2138" s="5" t="s">
        <v>8333</v>
      </c>
      <c r="S2138" s="11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281</v>
      </c>
      <c r="Q2139" s="5" t="s">
        <v>8332</v>
      </c>
      <c r="R2139" s="5" t="s">
        <v>8333</v>
      </c>
      <c r="S2139" s="11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12.5</v>
      </c>
      <c r="Q2140" s="5" t="s">
        <v>8332</v>
      </c>
      <c r="R2140" s="5" t="s">
        <v>8333</v>
      </c>
      <c r="S2140" s="11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30.5</v>
      </c>
      <c r="Q2141" s="5" t="s">
        <v>8332</v>
      </c>
      <c r="R2141" s="5" t="s">
        <v>8333</v>
      </c>
      <c r="S2141" s="11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5.5</v>
      </c>
      <c r="Q2142" s="5" t="s">
        <v>8332</v>
      </c>
      <c r="R2142" s="5" t="s">
        <v>8333</v>
      </c>
      <c r="S2142" s="11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s="5" t="s">
        <v>8332</v>
      </c>
      <c r="R2143" s="5" t="s">
        <v>8333</v>
      </c>
      <c r="S2143" s="11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9</v>
      </c>
      <c r="Q2144" s="5" t="s">
        <v>8332</v>
      </c>
      <c r="R2144" s="5" t="s">
        <v>8333</v>
      </c>
      <c r="S2144" s="11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8</v>
      </c>
      <c r="Q2145" s="5" t="s">
        <v>8332</v>
      </c>
      <c r="R2145" s="5" t="s">
        <v>8333</v>
      </c>
      <c r="S2145" s="11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13</v>
      </c>
      <c r="Q2146" s="5" t="s">
        <v>8332</v>
      </c>
      <c r="R2146" s="5" t="s">
        <v>8333</v>
      </c>
      <c r="S2146" s="11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59.5</v>
      </c>
      <c r="Q2147" s="5" t="s">
        <v>8332</v>
      </c>
      <c r="R2147" s="5" t="s">
        <v>8333</v>
      </c>
      <c r="S2147" s="11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0.5</v>
      </c>
      <c r="Q2148" s="5" t="s">
        <v>8332</v>
      </c>
      <c r="R2148" s="5" t="s">
        <v>8333</v>
      </c>
      <c r="S2148" s="11">
        <f t="shared" si="134"/>
        <v>42397.679513888885</v>
      </c>
      <c r="T2148" s="10">
        <f t="shared" si="135"/>
        <v>42411.679513888885</v>
      </c>
    </row>
    <row r="2149" spans="1:20" ht="18.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28</v>
      </c>
      <c r="Q2149" s="5" t="s">
        <v>8332</v>
      </c>
      <c r="R2149" s="5" t="s">
        <v>8333</v>
      </c>
      <c r="S2149" s="11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2</v>
      </c>
      <c r="Q2150" s="5" t="s">
        <v>8332</v>
      </c>
      <c r="R2150" s="5" t="s">
        <v>8333</v>
      </c>
      <c r="S2150" s="11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s="5" t="s">
        <v>8332</v>
      </c>
      <c r="R2151" s="5" t="s">
        <v>8333</v>
      </c>
      <c r="S2151" s="11">
        <f t="shared" si="134"/>
        <v>40355.024953703702</v>
      </c>
      <c r="T2151" s="10">
        <f t="shared" si="135"/>
        <v>40390</v>
      </c>
    </row>
    <row r="2152" spans="1:20" ht="18.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2.5</v>
      </c>
      <c r="Q2152" s="5" t="s">
        <v>8332</v>
      </c>
      <c r="R2152" s="5" t="s">
        <v>8333</v>
      </c>
      <c r="S2152" s="11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3</v>
      </c>
      <c r="Q2153" s="5" t="s">
        <v>8332</v>
      </c>
      <c r="R2153" s="5" t="s">
        <v>8333</v>
      </c>
      <c r="S2153" s="11">
        <f t="shared" si="134"/>
        <v>42520.847384259258</v>
      </c>
      <c r="T2153" s="10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2</v>
      </c>
      <c r="Q2154" s="5" t="s">
        <v>8332</v>
      </c>
      <c r="R2154" s="5" t="s">
        <v>8333</v>
      </c>
      <c r="S2154" s="11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2</v>
      </c>
      <c r="Q2155" s="5" t="s">
        <v>8332</v>
      </c>
      <c r="R2155" s="5" t="s">
        <v>8333</v>
      </c>
      <c r="S2155" s="11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1.5</v>
      </c>
      <c r="Q2156" s="5" t="s">
        <v>8332</v>
      </c>
      <c r="R2156" s="5" t="s">
        <v>8333</v>
      </c>
      <c r="S2156" s="11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3.5</v>
      </c>
      <c r="Q2157" s="5" t="s">
        <v>8332</v>
      </c>
      <c r="R2157" s="5" t="s">
        <v>8333</v>
      </c>
      <c r="S2157" s="11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43</v>
      </c>
      <c r="Q2158" s="5" t="s">
        <v>8332</v>
      </c>
      <c r="R2158" s="5" t="s">
        <v>8333</v>
      </c>
      <c r="S2158" s="11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42.5</v>
      </c>
      <c r="Q2159" s="5" t="s">
        <v>8332</v>
      </c>
      <c r="R2159" s="5" t="s">
        <v>8333</v>
      </c>
      <c r="S2159" s="11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159</v>
      </c>
      <c r="Q2160" s="5" t="s">
        <v>8332</v>
      </c>
      <c r="R2160" s="5" t="s">
        <v>8333</v>
      </c>
      <c r="S2160" s="11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1.5</v>
      </c>
      <c r="Q2161" s="5" t="s">
        <v>8332</v>
      </c>
      <c r="R2161" s="5" t="s">
        <v>8333</v>
      </c>
      <c r="S2161" s="11">
        <f t="shared" si="134"/>
        <v>40710.731180555558</v>
      </c>
      <c r="T2161" s="10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8.5</v>
      </c>
      <c r="Q2162" s="5" t="s">
        <v>8332</v>
      </c>
      <c r="R2162" s="5" t="s">
        <v>8333</v>
      </c>
      <c r="S2162" s="11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64.5</v>
      </c>
      <c r="Q2163" s="5" t="s">
        <v>8324</v>
      </c>
      <c r="R2163" s="5" t="s">
        <v>8325</v>
      </c>
      <c r="S2163" s="11">
        <f t="shared" si="134"/>
        <v>42240.852534722224</v>
      </c>
      <c r="T2163" s="10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85</v>
      </c>
      <c r="Q2164" s="5" t="s">
        <v>8324</v>
      </c>
      <c r="R2164" s="5" t="s">
        <v>8325</v>
      </c>
      <c r="S2164" s="11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88</v>
      </c>
      <c r="Q2165" s="5" t="s">
        <v>8324</v>
      </c>
      <c r="R2165" s="5" t="s">
        <v>8325</v>
      </c>
      <c r="S2165" s="11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93</v>
      </c>
      <c r="Q2166" s="5" t="s">
        <v>8324</v>
      </c>
      <c r="R2166" s="5" t="s">
        <v>8325</v>
      </c>
      <c r="S2166" s="11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128</v>
      </c>
      <c r="Q2167" s="5" t="s">
        <v>8324</v>
      </c>
      <c r="R2167" s="5" t="s">
        <v>8325</v>
      </c>
      <c r="S2167" s="11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89.5</v>
      </c>
      <c r="Q2168" s="5" t="s">
        <v>8324</v>
      </c>
      <c r="R2168" s="5" t="s">
        <v>8325</v>
      </c>
      <c r="S2168" s="11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64</v>
      </c>
      <c r="Q2169" s="5" t="s">
        <v>8324</v>
      </c>
      <c r="R2169" s="5" t="s">
        <v>8325</v>
      </c>
      <c r="S2169" s="11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231</v>
      </c>
      <c r="Q2170" s="5" t="s">
        <v>8324</v>
      </c>
      <c r="R2170" s="5" t="s">
        <v>8325</v>
      </c>
      <c r="S2170" s="11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53.5</v>
      </c>
      <c r="Q2171" s="5" t="s">
        <v>8324</v>
      </c>
      <c r="R2171" s="5" t="s">
        <v>8325</v>
      </c>
      <c r="S2171" s="11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100</v>
      </c>
      <c r="Q2172" s="5" t="s">
        <v>8324</v>
      </c>
      <c r="R2172" s="5" t="s">
        <v>8325</v>
      </c>
      <c r="S2172" s="11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76.5</v>
      </c>
      <c r="Q2173" s="5" t="s">
        <v>8324</v>
      </c>
      <c r="R2173" s="5" t="s">
        <v>8325</v>
      </c>
      <c r="S2173" s="11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56.5</v>
      </c>
      <c r="Q2174" s="5" t="s">
        <v>8324</v>
      </c>
      <c r="R2174" s="5" t="s">
        <v>8325</v>
      </c>
      <c r="S2174" s="11">
        <f t="shared" si="134"/>
        <v>42082.580092592594</v>
      </c>
      <c r="T2174" s="10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108.5</v>
      </c>
      <c r="Q2175" s="5" t="s">
        <v>8324</v>
      </c>
      <c r="R2175" s="5" t="s">
        <v>8325</v>
      </c>
      <c r="S2175" s="11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83</v>
      </c>
      <c r="Q2176" s="5" t="s">
        <v>8324</v>
      </c>
      <c r="R2176" s="5" t="s">
        <v>8325</v>
      </c>
      <c r="S2176" s="11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138</v>
      </c>
      <c r="Q2177" s="5" t="s">
        <v>8324</v>
      </c>
      <c r="R2177" s="5" t="s">
        <v>8325</v>
      </c>
      <c r="S2177" s="11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98.5</v>
      </c>
      <c r="Q2178" s="5" t="s">
        <v>8324</v>
      </c>
      <c r="R2178" s="5" t="s">
        <v>8325</v>
      </c>
      <c r="S2178" s="11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ROUND((E2179*100)/D2179,0)</f>
        <v>100</v>
      </c>
      <c r="P2179">
        <f t="shared" ref="P2179:P2242" si="137">AVERAGE(L2179,O2179)</f>
        <v>69</v>
      </c>
      <c r="Q2179" s="5" t="s">
        <v>8324</v>
      </c>
      <c r="R2179" s="5" t="s">
        <v>8325</v>
      </c>
      <c r="S2179" s="11">
        <f t="shared" ref="S2179:S2242" si="138">(J2179/86400)+25569</f>
        <v>42502.250775462962</v>
      </c>
      <c r="T2179" s="10">
        <f t="shared" ref="T2179:T2242" si="13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499</v>
      </c>
      <c r="Q2180" s="5" t="s">
        <v>8324</v>
      </c>
      <c r="R2180" s="5" t="s">
        <v>8325</v>
      </c>
      <c r="S2180" s="11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91</v>
      </c>
      <c r="Q2181" s="5" t="s">
        <v>8324</v>
      </c>
      <c r="R2181" s="5" t="s">
        <v>8325</v>
      </c>
      <c r="S2181" s="11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92.5</v>
      </c>
      <c r="Q2182" s="5" t="s">
        <v>8324</v>
      </c>
      <c r="R2182" s="5" t="s">
        <v>8325</v>
      </c>
      <c r="S2182" s="11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103</v>
      </c>
      <c r="Q2183" s="5" t="s">
        <v>8332</v>
      </c>
      <c r="R2183" s="5" t="s">
        <v>8350</v>
      </c>
      <c r="S2183" s="11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440</v>
      </c>
      <c r="Q2184" s="5" t="s">
        <v>8332</v>
      </c>
      <c r="R2184" s="5" t="s">
        <v>8350</v>
      </c>
      <c r="S2184" s="11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384</v>
      </c>
      <c r="Q2185" s="5" t="s">
        <v>8332</v>
      </c>
      <c r="R2185" s="5" t="s">
        <v>8350</v>
      </c>
      <c r="S2185" s="11">
        <f t="shared" si="138"/>
        <v>42745.365474537037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275.5</v>
      </c>
      <c r="Q2186" s="5" t="s">
        <v>8332</v>
      </c>
      <c r="R2186" s="5" t="s">
        <v>8350</v>
      </c>
      <c r="S2186" s="11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1240</v>
      </c>
      <c r="Q2187" s="5" t="s">
        <v>8332</v>
      </c>
      <c r="R2187" s="5" t="s">
        <v>8350</v>
      </c>
      <c r="S2187" s="11">
        <f t="shared" si="138"/>
        <v>41319.349988425922</v>
      </c>
      <c r="T2187" s="10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251</v>
      </c>
      <c r="Q2188" s="5" t="s">
        <v>8332</v>
      </c>
      <c r="R2188" s="5" t="s">
        <v>8350</v>
      </c>
      <c r="S2188" s="11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2288.5</v>
      </c>
      <c r="Q2189" s="5" t="s">
        <v>8332</v>
      </c>
      <c r="R2189" s="5" t="s">
        <v>8350</v>
      </c>
      <c r="S2189" s="11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463</v>
      </c>
      <c r="Q2190" s="5" t="s">
        <v>8332</v>
      </c>
      <c r="R2190" s="5" t="s">
        <v>8350</v>
      </c>
      <c r="S2190" s="11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295.5</v>
      </c>
      <c r="Q2191" s="5" t="s">
        <v>8332</v>
      </c>
      <c r="R2191" s="5" t="s">
        <v>8350</v>
      </c>
      <c r="S2191" s="11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361</v>
      </c>
      <c r="Q2192" s="5" t="s">
        <v>8332</v>
      </c>
      <c r="R2192" s="5" t="s">
        <v>8350</v>
      </c>
      <c r="S2192" s="11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72.5</v>
      </c>
      <c r="Q2193" s="5" t="s">
        <v>8332</v>
      </c>
      <c r="R2193" s="5" t="s">
        <v>8350</v>
      </c>
      <c r="S2193" s="11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2159.5</v>
      </c>
      <c r="Q2194" s="5" t="s">
        <v>8332</v>
      </c>
      <c r="R2194" s="5" t="s">
        <v>8350</v>
      </c>
      <c r="S2194" s="11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674.5</v>
      </c>
      <c r="Q2195" s="5" t="s">
        <v>8332</v>
      </c>
      <c r="R2195" s="5" t="s">
        <v>8350</v>
      </c>
      <c r="S2195" s="11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707.5</v>
      </c>
      <c r="Q2196" s="5" t="s">
        <v>8332</v>
      </c>
      <c r="R2196" s="5" t="s">
        <v>8350</v>
      </c>
      <c r="S2196" s="11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117.5</v>
      </c>
      <c r="Q2197" s="5" t="s">
        <v>8332</v>
      </c>
      <c r="R2197" s="5" t="s">
        <v>8350</v>
      </c>
      <c r="S2197" s="11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174</v>
      </c>
      <c r="Q2198" s="5" t="s">
        <v>8332</v>
      </c>
      <c r="R2198" s="5" t="s">
        <v>8350</v>
      </c>
      <c r="S2198" s="11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2640.5</v>
      </c>
      <c r="Q2199" s="5" t="s">
        <v>8332</v>
      </c>
      <c r="R2199" s="5" t="s">
        <v>8350</v>
      </c>
      <c r="S2199" s="11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392</v>
      </c>
      <c r="Q2200" s="5" t="s">
        <v>8332</v>
      </c>
      <c r="R2200" s="5" t="s">
        <v>8350</v>
      </c>
      <c r="S2200" s="11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199</v>
      </c>
      <c r="Q2201" s="5" t="s">
        <v>8332</v>
      </c>
      <c r="R2201" s="5" t="s">
        <v>8350</v>
      </c>
      <c r="S2201" s="11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402.5</v>
      </c>
      <c r="Q2202" s="5" t="s">
        <v>8332</v>
      </c>
      <c r="R2202" s="5" t="s">
        <v>8350</v>
      </c>
      <c r="S2202" s="11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205.5</v>
      </c>
      <c r="Q2203" s="5" t="s">
        <v>8324</v>
      </c>
      <c r="R2203" s="5" t="s">
        <v>8329</v>
      </c>
      <c r="S2203" s="11">
        <f t="shared" si="138"/>
        <v>41276.846817129626</v>
      </c>
      <c r="T2203" s="10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712.5</v>
      </c>
      <c r="Q2204" s="5" t="s">
        <v>8324</v>
      </c>
      <c r="R2204" s="5" t="s">
        <v>8329</v>
      </c>
      <c r="S2204" s="11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80</v>
      </c>
      <c r="Q2205" s="5" t="s">
        <v>8324</v>
      </c>
      <c r="R2205" s="5" t="s">
        <v>8329</v>
      </c>
      <c r="S2205" s="11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103</v>
      </c>
      <c r="Q2206" s="5" t="s">
        <v>8324</v>
      </c>
      <c r="R2206" s="5" t="s">
        <v>8329</v>
      </c>
      <c r="S2206" s="11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89.5</v>
      </c>
      <c r="Q2207" s="5" t="s">
        <v>8324</v>
      </c>
      <c r="R2207" s="5" t="s">
        <v>8329</v>
      </c>
      <c r="S2207" s="11">
        <f t="shared" si="138"/>
        <v>41031.821631944447</v>
      </c>
      <c r="T2207" s="10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68.5</v>
      </c>
      <c r="Q2208" s="5" t="s">
        <v>8324</v>
      </c>
      <c r="R2208" s="5" t="s">
        <v>8329</v>
      </c>
      <c r="S2208" s="11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53.5</v>
      </c>
      <c r="Q2209" s="5" t="s">
        <v>8324</v>
      </c>
      <c r="R2209" s="5" t="s">
        <v>8329</v>
      </c>
      <c r="S2209" s="11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63</v>
      </c>
      <c r="Q2210" s="5" t="s">
        <v>8324</v>
      </c>
      <c r="R2210" s="5" t="s">
        <v>8329</v>
      </c>
      <c r="S2210" s="11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83</v>
      </c>
      <c r="Q2211" s="5" t="s">
        <v>8324</v>
      </c>
      <c r="R2211" s="5" t="s">
        <v>8329</v>
      </c>
      <c r="S2211" s="11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91.5</v>
      </c>
      <c r="Q2212" s="5" t="s">
        <v>8324</v>
      </c>
      <c r="R2212" s="5" t="s">
        <v>8329</v>
      </c>
      <c r="S2212" s="11">
        <f t="shared" si="138"/>
        <v>40956.066087962965</v>
      </c>
      <c r="T2212" s="10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158</v>
      </c>
      <c r="Q2213" s="5" t="s">
        <v>8324</v>
      </c>
      <c r="R2213" s="5" t="s">
        <v>8329</v>
      </c>
      <c r="S2213" s="11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118.5</v>
      </c>
      <c r="Q2214" s="5" t="s">
        <v>8324</v>
      </c>
      <c r="R2214" s="5" t="s">
        <v>8329</v>
      </c>
      <c r="S2214" s="11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100.5</v>
      </c>
      <c r="Q2215" s="5" t="s">
        <v>8324</v>
      </c>
      <c r="R2215" s="5" t="s">
        <v>8329</v>
      </c>
      <c r="S2215" s="11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158.5</v>
      </c>
      <c r="Q2216" s="5" t="s">
        <v>8324</v>
      </c>
      <c r="R2216" s="5" t="s">
        <v>8329</v>
      </c>
      <c r="S2216" s="11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94.5</v>
      </c>
      <c r="Q2217" s="5" t="s">
        <v>8324</v>
      </c>
      <c r="R2217" s="5" t="s">
        <v>8329</v>
      </c>
      <c r="S2217" s="11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60</v>
      </c>
      <c r="Q2218" s="5" t="s">
        <v>8324</v>
      </c>
      <c r="R2218" s="5" t="s">
        <v>8329</v>
      </c>
      <c r="S2218" s="11">
        <f t="shared" si="138"/>
        <v>42194.75167824074</v>
      </c>
      <c r="T2218" s="10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55</v>
      </c>
      <c r="Q2219" s="5" t="s">
        <v>8324</v>
      </c>
      <c r="R2219" s="5" t="s">
        <v>8329</v>
      </c>
      <c r="S2219" s="11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99.5</v>
      </c>
      <c r="Q2220" s="5" t="s">
        <v>8324</v>
      </c>
      <c r="R2220" s="5" t="s">
        <v>8329</v>
      </c>
      <c r="S2220" s="11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60.5</v>
      </c>
      <c r="Q2221" s="5" t="s">
        <v>8324</v>
      </c>
      <c r="R2221" s="5" t="s">
        <v>8329</v>
      </c>
      <c r="S2221" s="11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85</v>
      </c>
      <c r="Q2222" s="5" t="s">
        <v>8324</v>
      </c>
      <c r="R2222" s="5" t="s">
        <v>8329</v>
      </c>
      <c r="S2222" s="11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163</v>
      </c>
      <c r="Q2223" s="5" t="s">
        <v>8332</v>
      </c>
      <c r="R2223" s="5" t="s">
        <v>8350</v>
      </c>
      <c r="S2223" s="11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96.5</v>
      </c>
      <c r="Q2224" s="5" t="s">
        <v>8332</v>
      </c>
      <c r="R2224" s="5" t="s">
        <v>8350</v>
      </c>
      <c r="S2224" s="11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103</v>
      </c>
      <c r="Q2225" s="5" t="s">
        <v>8332</v>
      </c>
      <c r="R2225" s="5" t="s">
        <v>8350</v>
      </c>
      <c r="S2225" s="11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269.5</v>
      </c>
      <c r="Q2226" s="5" t="s">
        <v>8332</v>
      </c>
      <c r="R2226" s="5" t="s">
        <v>8350</v>
      </c>
      <c r="S2226" s="11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1074.5</v>
      </c>
      <c r="Q2227" s="5" t="s">
        <v>8332</v>
      </c>
      <c r="R2227" s="5" t="s">
        <v>8350</v>
      </c>
      <c r="S2227" s="11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214.5</v>
      </c>
      <c r="Q2228" s="5" t="s">
        <v>8332</v>
      </c>
      <c r="R2228" s="5" t="s">
        <v>8350</v>
      </c>
      <c r="S2228" s="11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229</v>
      </c>
      <c r="Q2229" s="5" t="s">
        <v>8332</v>
      </c>
      <c r="R2229" s="5" t="s">
        <v>8350</v>
      </c>
      <c r="S2229" s="11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659</v>
      </c>
      <c r="Q2230" s="5" t="s">
        <v>8332</v>
      </c>
      <c r="R2230" s="5" t="s">
        <v>8350</v>
      </c>
      <c r="S2230" s="11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355</v>
      </c>
      <c r="Q2231" s="5" t="s">
        <v>8332</v>
      </c>
      <c r="R2231" s="5" t="s">
        <v>8350</v>
      </c>
      <c r="S2231" s="11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312</v>
      </c>
      <c r="Q2232" s="5" t="s">
        <v>8332</v>
      </c>
      <c r="R2232" s="5" t="s">
        <v>8350</v>
      </c>
      <c r="S2232" s="11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1162.5</v>
      </c>
      <c r="Q2233" s="5" t="s">
        <v>8332</v>
      </c>
      <c r="R2233" s="5" t="s">
        <v>8350</v>
      </c>
      <c r="S2233" s="11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742</v>
      </c>
      <c r="Q2234" s="5" t="s">
        <v>8332</v>
      </c>
      <c r="R2234" s="5" t="s">
        <v>8350</v>
      </c>
      <c r="S2234" s="11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361.5</v>
      </c>
      <c r="Q2235" s="5" t="s">
        <v>8332</v>
      </c>
      <c r="R2235" s="5" t="s">
        <v>8350</v>
      </c>
      <c r="S2235" s="11">
        <f t="shared" si="138"/>
        <v>42331.378923611112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596.5</v>
      </c>
      <c r="Q2236" s="5" t="s">
        <v>8332</v>
      </c>
      <c r="R2236" s="5" t="s">
        <v>8350</v>
      </c>
      <c r="S2236" s="11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150</v>
      </c>
      <c r="Q2237" s="5" t="s">
        <v>8332</v>
      </c>
      <c r="R2237" s="5" t="s">
        <v>8350</v>
      </c>
      <c r="S2237" s="11">
        <f t="shared" si="138"/>
        <v>42062.022118055553</v>
      </c>
      <c r="T2237" s="10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608.5</v>
      </c>
      <c r="Q2238" s="5" t="s">
        <v>8332</v>
      </c>
      <c r="R2238" s="5" t="s">
        <v>8350</v>
      </c>
      <c r="S2238" s="11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668</v>
      </c>
      <c r="Q2239" s="5" t="s">
        <v>8332</v>
      </c>
      <c r="R2239" s="5" t="s">
        <v>8350</v>
      </c>
      <c r="S2239" s="11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108</v>
      </c>
      <c r="Q2240" s="5" t="s">
        <v>8332</v>
      </c>
      <c r="R2240" s="5" t="s">
        <v>8350</v>
      </c>
      <c r="S2240" s="11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277</v>
      </c>
      <c r="Q2241" s="5" t="s">
        <v>8332</v>
      </c>
      <c r="R2241" s="5" t="s">
        <v>8350</v>
      </c>
      <c r="S2241" s="11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183.5</v>
      </c>
      <c r="Q2242" s="5" t="s">
        <v>8332</v>
      </c>
      <c r="R2242" s="5" t="s">
        <v>8350</v>
      </c>
      <c r="S2242" s="11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ROUND((E2243*100)/D2243,0)</f>
        <v>806</v>
      </c>
      <c r="P2243">
        <f t="shared" ref="P2243:P2306" si="141">AVERAGE(L2243,O2243)</f>
        <v>484.5</v>
      </c>
      <c r="Q2243" s="5" t="s">
        <v>8332</v>
      </c>
      <c r="R2243" s="5" t="s">
        <v>8350</v>
      </c>
      <c r="S2243" s="11">
        <f t="shared" ref="S2243:S2306" si="142">(J2243/86400)+25569</f>
        <v>42766.827546296292</v>
      </c>
      <c r="T2243" s="10">
        <f t="shared" ref="T2243:T2306" si="143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1942.5</v>
      </c>
      <c r="Q2244" s="5" t="s">
        <v>8332</v>
      </c>
      <c r="R2244" s="5" t="s">
        <v>8350</v>
      </c>
      <c r="S2244" s="11">
        <f t="shared" si="142"/>
        <v>41569.575613425928</v>
      </c>
      <c r="T2244" s="10">
        <f t="shared" si="143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466142.5</v>
      </c>
      <c r="Q2245" s="5" t="s">
        <v>8332</v>
      </c>
      <c r="R2245" s="5" t="s">
        <v>8350</v>
      </c>
      <c r="S2245" s="11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333.5</v>
      </c>
      <c r="Q2246" s="5" t="s">
        <v>8332</v>
      </c>
      <c r="R2246" s="5" t="s">
        <v>8350</v>
      </c>
      <c r="S2246" s="11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2313.5</v>
      </c>
      <c r="Q2247" s="5" t="s">
        <v>8332</v>
      </c>
      <c r="R2247" s="5" t="s">
        <v>8350</v>
      </c>
      <c r="S2247" s="11">
        <f t="shared" si="142"/>
        <v>41660.70853009259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78.5</v>
      </c>
      <c r="Q2248" s="5" t="s">
        <v>8332</v>
      </c>
      <c r="R2248" s="5" t="s">
        <v>8350</v>
      </c>
      <c r="S2248" s="11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242</v>
      </c>
      <c r="Q2249" s="5" t="s">
        <v>8332</v>
      </c>
      <c r="R2249" s="5" t="s">
        <v>8350</v>
      </c>
      <c r="S2249" s="11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117.5</v>
      </c>
      <c r="Q2250" s="5" t="s">
        <v>8332</v>
      </c>
      <c r="R2250" s="5" t="s">
        <v>8350</v>
      </c>
      <c r="S2250" s="11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174.5</v>
      </c>
      <c r="Q2251" s="5" t="s">
        <v>8332</v>
      </c>
      <c r="R2251" s="5" t="s">
        <v>8350</v>
      </c>
      <c r="S2251" s="11">
        <f t="shared" si="142"/>
        <v>41336.703298611115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773</v>
      </c>
      <c r="Q2252" s="5" t="s">
        <v>8332</v>
      </c>
      <c r="R2252" s="5" t="s">
        <v>8350</v>
      </c>
      <c r="S2252" s="11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307</v>
      </c>
      <c r="Q2253" s="5" t="s">
        <v>8332</v>
      </c>
      <c r="R2253" s="5" t="s">
        <v>8350</v>
      </c>
      <c r="S2253" s="11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260.5</v>
      </c>
      <c r="Q2254" s="5" t="s">
        <v>8332</v>
      </c>
      <c r="R2254" s="5" t="s">
        <v>8350</v>
      </c>
      <c r="S2254" s="11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98.5</v>
      </c>
      <c r="Q2255" s="5" t="s">
        <v>8332</v>
      </c>
      <c r="R2255" s="5" t="s">
        <v>8350</v>
      </c>
      <c r="S2255" s="11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328.5</v>
      </c>
      <c r="Q2256" s="5" t="s">
        <v>8332</v>
      </c>
      <c r="R2256" s="5" t="s">
        <v>8350</v>
      </c>
      <c r="S2256" s="11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279</v>
      </c>
      <c r="Q2257" s="5" t="s">
        <v>8332</v>
      </c>
      <c r="R2257" s="5" t="s">
        <v>8350</v>
      </c>
      <c r="S2257" s="11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136.5</v>
      </c>
      <c r="Q2258" s="5" t="s">
        <v>8332</v>
      </c>
      <c r="R2258" s="5" t="s">
        <v>8350</v>
      </c>
      <c r="S2258" s="11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402.5</v>
      </c>
      <c r="Q2259" s="5" t="s">
        <v>8332</v>
      </c>
      <c r="R2259" s="5" t="s">
        <v>8350</v>
      </c>
      <c r="S2259" s="11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176</v>
      </c>
      <c r="Q2260" s="5" t="s">
        <v>8332</v>
      </c>
      <c r="R2260" s="5" t="s">
        <v>8350</v>
      </c>
      <c r="S2260" s="11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1036.5</v>
      </c>
      <c r="Q2261" s="5" t="s">
        <v>8332</v>
      </c>
      <c r="R2261" s="5" t="s">
        <v>8350</v>
      </c>
      <c r="S2261" s="11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205.5</v>
      </c>
      <c r="Q2262" s="5" t="s">
        <v>8332</v>
      </c>
      <c r="R2262" s="5" t="s">
        <v>8350</v>
      </c>
      <c r="S2262" s="11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495</v>
      </c>
      <c r="Q2263" s="5" t="s">
        <v>8332</v>
      </c>
      <c r="R2263" s="5" t="s">
        <v>8350</v>
      </c>
      <c r="S2263" s="11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167.5</v>
      </c>
      <c r="Q2264" s="5" t="s">
        <v>8332</v>
      </c>
      <c r="R2264" s="5" t="s">
        <v>8350</v>
      </c>
      <c r="S2264" s="11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88</v>
      </c>
      <c r="Q2265" s="5" t="s">
        <v>8332</v>
      </c>
      <c r="R2265" s="5" t="s">
        <v>8350</v>
      </c>
      <c r="S2265" s="11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312.5</v>
      </c>
      <c r="Q2266" s="5" t="s">
        <v>8332</v>
      </c>
      <c r="R2266" s="5" t="s">
        <v>8350</v>
      </c>
      <c r="S2266" s="11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158</v>
      </c>
      <c r="Q2267" s="5" t="s">
        <v>8332</v>
      </c>
      <c r="R2267" s="5" t="s">
        <v>8350</v>
      </c>
      <c r="S2267" s="11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257</v>
      </c>
      <c r="Q2268" s="5" t="s">
        <v>8332</v>
      </c>
      <c r="R2268" s="5" t="s">
        <v>8350</v>
      </c>
      <c r="S2268" s="11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392.5</v>
      </c>
      <c r="Q2269" s="5" t="s">
        <v>8332</v>
      </c>
      <c r="R2269" s="5" t="s">
        <v>8350</v>
      </c>
      <c r="S2269" s="11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148.5</v>
      </c>
      <c r="Q2270" s="5" t="s">
        <v>8332</v>
      </c>
      <c r="R2270" s="5" t="s">
        <v>8350</v>
      </c>
      <c r="S2270" s="11">
        <f t="shared" si="142"/>
        <v>42776.082349537042</v>
      </c>
      <c r="T2270" s="10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1352</v>
      </c>
      <c r="Q2271" s="5" t="s">
        <v>8332</v>
      </c>
      <c r="R2271" s="5" t="s">
        <v>8350</v>
      </c>
      <c r="S2271" s="11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1195</v>
      </c>
      <c r="Q2272" s="5" t="s">
        <v>8332</v>
      </c>
      <c r="R2272" s="5" t="s">
        <v>8350</v>
      </c>
      <c r="S2272" s="11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805.5</v>
      </c>
      <c r="Q2273" s="5" t="s">
        <v>8332</v>
      </c>
      <c r="R2273" s="5" t="s">
        <v>8350</v>
      </c>
      <c r="S2273" s="11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1150.5</v>
      </c>
      <c r="Q2274" s="5" t="s">
        <v>8332</v>
      </c>
      <c r="R2274" s="5" t="s">
        <v>8350</v>
      </c>
      <c r="S2274" s="11">
        <f t="shared" si="142"/>
        <v>42315.699490740742</v>
      </c>
      <c r="T2274" s="10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183.5</v>
      </c>
      <c r="Q2275" s="5" t="s">
        <v>8332</v>
      </c>
      <c r="R2275" s="5" t="s">
        <v>8350</v>
      </c>
      <c r="S2275" s="11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109.5</v>
      </c>
      <c r="Q2276" s="5" t="s">
        <v>8332</v>
      </c>
      <c r="R2276" s="5" t="s">
        <v>8350</v>
      </c>
      <c r="S2276" s="11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243.5</v>
      </c>
      <c r="Q2277" s="5" t="s">
        <v>8332</v>
      </c>
      <c r="R2277" s="5" t="s">
        <v>8350</v>
      </c>
      <c r="S2277" s="11">
        <f t="shared" si="142"/>
        <v>41965.616655092592</v>
      </c>
      <c r="T2277" s="10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90.5</v>
      </c>
      <c r="Q2278" s="5" t="s">
        <v>8332</v>
      </c>
      <c r="R2278" s="5" t="s">
        <v>8350</v>
      </c>
      <c r="S2278" s="11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174</v>
      </c>
      <c r="Q2279" s="5" t="s">
        <v>8332</v>
      </c>
      <c r="R2279" s="5" t="s">
        <v>8350</v>
      </c>
      <c r="S2279" s="11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186.5</v>
      </c>
      <c r="Q2280" s="5" t="s">
        <v>8332</v>
      </c>
      <c r="R2280" s="5" t="s">
        <v>8350</v>
      </c>
      <c r="S2280" s="11">
        <f t="shared" si="142"/>
        <v>42338.709108796298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93</v>
      </c>
      <c r="Q2281" s="5" t="s">
        <v>8332</v>
      </c>
      <c r="R2281" s="5" t="s">
        <v>8350</v>
      </c>
      <c r="S2281" s="11">
        <f t="shared" si="142"/>
        <v>42020.806701388894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442</v>
      </c>
      <c r="Q2282" s="5" t="s">
        <v>8332</v>
      </c>
      <c r="R2282" s="5" t="s">
        <v>8350</v>
      </c>
      <c r="S2282" s="11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98</v>
      </c>
      <c r="Q2283" s="5" t="s">
        <v>8324</v>
      </c>
      <c r="R2283" s="5" t="s">
        <v>8325</v>
      </c>
      <c r="S2283" s="11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98.5</v>
      </c>
      <c r="Q2284" s="5" t="s">
        <v>8324</v>
      </c>
      <c r="R2284" s="5" t="s">
        <v>8325</v>
      </c>
      <c r="S2284" s="11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74.5</v>
      </c>
      <c r="Q2285" s="5" t="s">
        <v>8324</v>
      </c>
      <c r="R2285" s="5" t="s">
        <v>8325</v>
      </c>
      <c r="S2285" s="11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82.5</v>
      </c>
      <c r="Q2286" s="5" t="s">
        <v>8324</v>
      </c>
      <c r="R2286" s="5" t="s">
        <v>8325</v>
      </c>
      <c r="S2286" s="11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100</v>
      </c>
      <c r="Q2287" s="5" t="s">
        <v>8324</v>
      </c>
      <c r="R2287" s="5" t="s">
        <v>8325</v>
      </c>
      <c r="S2287" s="11">
        <f t="shared" si="142"/>
        <v>41059.185682870375</v>
      </c>
      <c r="T2287" s="10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57</v>
      </c>
      <c r="Q2288" s="5" t="s">
        <v>8324</v>
      </c>
      <c r="R2288" s="5" t="s">
        <v>8325</v>
      </c>
      <c r="S2288" s="11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113</v>
      </c>
      <c r="Q2289" s="5" t="s">
        <v>8324</v>
      </c>
      <c r="R2289" s="5" t="s">
        <v>8325</v>
      </c>
      <c r="S2289" s="11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62.5</v>
      </c>
      <c r="Q2290" s="5" t="s">
        <v>8324</v>
      </c>
      <c r="R2290" s="5" t="s">
        <v>8325</v>
      </c>
      <c r="S2290" s="11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66</v>
      </c>
      <c r="Q2291" s="5" t="s">
        <v>8324</v>
      </c>
      <c r="R2291" s="5" t="s">
        <v>8325</v>
      </c>
      <c r="S2291" s="11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66.5</v>
      </c>
      <c r="Q2292" s="5" t="s">
        <v>8324</v>
      </c>
      <c r="R2292" s="5" t="s">
        <v>8325</v>
      </c>
      <c r="S2292" s="11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108</v>
      </c>
      <c r="Q2293" s="5" t="s">
        <v>8324</v>
      </c>
      <c r="R2293" s="5" t="s">
        <v>8325</v>
      </c>
      <c r="S2293" s="11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76.5</v>
      </c>
      <c r="Q2294" s="5" t="s">
        <v>8324</v>
      </c>
      <c r="R2294" s="5" t="s">
        <v>8325</v>
      </c>
      <c r="S2294" s="11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67.5</v>
      </c>
      <c r="Q2295" s="5" t="s">
        <v>8324</v>
      </c>
      <c r="R2295" s="5" t="s">
        <v>8325</v>
      </c>
      <c r="S2295" s="11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129</v>
      </c>
      <c r="Q2296" s="5" t="s">
        <v>8324</v>
      </c>
      <c r="R2296" s="5" t="s">
        <v>8325</v>
      </c>
      <c r="S2296" s="11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79.5</v>
      </c>
      <c r="Q2297" s="5" t="s">
        <v>8324</v>
      </c>
      <c r="R2297" s="5" t="s">
        <v>8325</v>
      </c>
      <c r="S2297" s="11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147</v>
      </c>
      <c r="Q2298" s="5" t="s">
        <v>8324</v>
      </c>
      <c r="R2298" s="5" t="s">
        <v>8325</v>
      </c>
      <c r="S2298" s="11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60</v>
      </c>
      <c r="Q2299" s="5" t="s">
        <v>8324</v>
      </c>
      <c r="R2299" s="5" t="s">
        <v>8325</v>
      </c>
      <c r="S2299" s="11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196.5</v>
      </c>
      <c r="Q2300" s="5" t="s">
        <v>8324</v>
      </c>
      <c r="R2300" s="5" t="s">
        <v>8325</v>
      </c>
      <c r="S2300" s="11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182</v>
      </c>
      <c r="Q2301" s="5" t="s">
        <v>8324</v>
      </c>
      <c r="R2301" s="5" t="s">
        <v>8325</v>
      </c>
      <c r="S2301" s="11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54</v>
      </c>
      <c r="Q2302" s="5" t="s">
        <v>8324</v>
      </c>
      <c r="R2302" s="5" t="s">
        <v>8325</v>
      </c>
      <c r="S2302" s="11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172.5</v>
      </c>
      <c r="Q2303" s="5" t="s">
        <v>8324</v>
      </c>
      <c r="R2303" s="5" t="s">
        <v>8328</v>
      </c>
      <c r="S2303" s="11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128</v>
      </c>
      <c r="Q2304" s="5" t="s">
        <v>8324</v>
      </c>
      <c r="R2304" s="5" t="s">
        <v>8328</v>
      </c>
      <c r="S2304" s="11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106</v>
      </c>
      <c r="Q2305" s="5" t="s">
        <v>8324</v>
      </c>
      <c r="R2305" s="5" t="s">
        <v>8328</v>
      </c>
      <c r="S2305" s="11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107</v>
      </c>
      <c r="Q2306" s="5" t="s">
        <v>8324</v>
      </c>
      <c r="R2306" s="5" t="s">
        <v>8328</v>
      </c>
      <c r="S2306" s="11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ROUND((E2307*100)/D2307,0)</f>
        <v>101</v>
      </c>
      <c r="P2307">
        <f t="shared" ref="P2307:P2370" si="145">AVERAGE(L2307,O2307)</f>
        <v>134</v>
      </c>
      <c r="Q2307" s="5" t="s">
        <v>8324</v>
      </c>
      <c r="R2307" s="5" t="s">
        <v>8328</v>
      </c>
      <c r="S2307" s="11">
        <f t="shared" ref="S2307:S2370" si="146">(J2307/86400)+25569</f>
        <v>41834.695277777777</v>
      </c>
      <c r="T2307" s="10">
        <f t="shared" ref="T2307:T2370" si="147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90</v>
      </c>
      <c r="Q2308" s="5" t="s">
        <v>8324</v>
      </c>
      <c r="R2308" s="5" t="s">
        <v>8328</v>
      </c>
      <c r="S2308" s="11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91</v>
      </c>
      <c r="Q2309" s="5" t="s">
        <v>8324</v>
      </c>
      <c r="R2309" s="5" t="s">
        <v>8328</v>
      </c>
      <c r="S2309" s="11">
        <f t="shared" si="146"/>
        <v>41004.802465277782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357.5</v>
      </c>
      <c r="Q2310" s="5" t="s">
        <v>8324</v>
      </c>
      <c r="R2310" s="5" t="s">
        <v>8328</v>
      </c>
      <c r="S2310" s="11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107</v>
      </c>
      <c r="Q2311" s="5" t="s">
        <v>8324</v>
      </c>
      <c r="R2311" s="5" t="s">
        <v>8328</v>
      </c>
      <c r="S2311" s="11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826.5</v>
      </c>
      <c r="Q2312" s="5" t="s">
        <v>8324</v>
      </c>
      <c r="R2312" s="5" t="s">
        <v>8328</v>
      </c>
      <c r="S2312" s="11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104</v>
      </c>
      <c r="Q2313" s="5" t="s">
        <v>8324</v>
      </c>
      <c r="R2313" s="5" t="s">
        <v>8328</v>
      </c>
      <c r="S2313" s="11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93.5</v>
      </c>
      <c r="Q2314" s="5" t="s">
        <v>8324</v>
      </c>
      <c r="R2314" s="5" t="s">
        <v>8328</v>
      </c>
      <c r="S2314" s="11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166.5</v>
      </c>
      <c r="Q2315" s="5" t="s">
        <v>8324</v>
      </c>
      <c r="R2315" s="5" t="s">
        <v>8328</v>
      </c>
      <c r="S2315" s="11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103.5</v>
      </c>
      <c r="Q2316" s="5" t="s">
        <v>8324</v>
      </c>
      <c r="R2316" s="5" t="s">
        <v>8328</v>
      </c>
      <c r="S2316" s="11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83.5</v>
      </c>
      <c r="Q2317" s="5" t="s">
        <v>8324</v>
      </c>
      <c r="R2317" s="5" t="s">
        <v>8328</v>
      </c>
      <c r="S2317" s="11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152</v>
      </c>
      <c r="Q2318" s="5" t="s">
        <v>8324</v>
      </c>
      <c r="R2318" s="5" t="s">
        <v>8328</v>
      </c>
      <c r="S2318" s="11">
        <f t="shared" si="146"/>
        <v>40079.725115740745</v>
      </c>
      <c r="T2318" s="10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63</v>
      </c>
      <c r="Q2319" s="5" t="s">
        <v>8324</v>
      </c>
      <c r="R2319" s="5" t="s">
        <v>8328</v>
      </c>
      <c r="S2319" s="11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142</v>
      </c>
      <c r="Q2320" s="5" t="s">
        <v>8324</v>
      </c>
      <c r="R2320" s="5" t="s">
        <v>8328</v>
      </c>
      <c r="S2320" s="11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92.5</v>
      </c>
      <c r="Q2321" s="5" t="s">
        <v>8324</v>
      </c>
      <c r="R2321" s="5" t="s">
        <v>8328</v>
      </c>
      <c r="S2321" s="11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99</v>
      </c>
      <c r="Q2322" s="5" t="s">
        <v>8324</v>
      </c>
      <c r="R2322" s="5" t="s">
        <v>8328</v>
      </c>
      <c r="S2322" s="11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51.5</v>
      </c>
      <c r="Q2323" s="5" t="s">
        <v>8335</v>
      </c>
      <c r="R2323" s="5" t="s">
        <v>8351</v>
      </c>
      <c r="S2323" s="11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3.5</v>
      </c>
      <c r="Q2324" s="5" t="s">
        <v>8335</v>
      </c>
      <c r="R2324" s="5" t="s">
        <v>8351</v>
      </c>
      <c r="S2324" s="11">
        <f t="shared" si="146"/>
        <v>42804.895474537036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26</v>
      </c>
      <c r="Q2325" s="5" t="s">
        <v>8335</v>
      </c>
      <c r="R2325" s="5" t="s">
        <v>8351</v>
      </c>
      <c r="S2325" s="11">
        <f t="shared" si="146"/>
        <v>42807.755173611113</v>
      </c>
      <c r="T2325" s="10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41</v>
      </c>
      <c r="Q2326" s="5" t="s">
        <v>8335</v>
      </c>
      <c r="R2326" s="5" t="s">
        <v>8351</v>
      </c>
      <c r="S2326" s="11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7.5</v>
      </c>
      <c r="Q2327" s="5" t="s">
        <v>8335</v>
      </c>
      <c r="R2327" s="5" t="s">
        <v>8351</v>
      </c>
      <c r="S2327" s="11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</v>
      </c>
      <c r="Q2328" s="5" t="s">
        <v>8335</v>
      </c>
      <c r="R2328" s="5" t="s">
        <v>8351</v>
      </c>
      <c r="S2328" s="11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1940.5</v>
      </c>
      <c r="Q2329" s="5" t="s">
        <v>8335</v>
      </c>
      <c r="R2329" s="5" t="s">
        <v>8351</v>
      </c>
      <c r="S2329" s="11">
        <f t="shared" si="146"/>
        <v>41842.917129629626</v>
      </c>
      <c r="T2329" s="10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395.5</v>
      </c>
      <c r="Q2330" s="5" t="s">
        <v>8335</v>
      </c>
      <c r="R2330" s="5" t="s">
        <v>8351</v>
      </c>
      <c r="S2330" s="11">
        <f t="shared" si="146"/>
        <v>42139.781678240739</v>
      </c>
      <c r="T2330" s="10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115.5</v>
      </c>
      <c r="Q2331" s="5" t="s">
        <v>8335</v>
      </c>
      <c r="R2331" s="5" t="s">
        <v>8351</v>
      </c>
      <c r="S2331" s="11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132.5</v>
      </c>
      <c r="Q2332" s="5" t="s">
        <v>8335</v>
      </c>
      <c r="R2332" s="5" t="s">
        <v>8351</v>
      </c>
      <c r="S2332" s="11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213.5</v>
      </c>
      <c r="Q2333" s="5" t="s">
        <v>8335</v>
      </c>
      <c r="R2333" s="5" t="s">
        <v>8351</v>
      </c>
      <c r="S2333" s="11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229</v>
      </c>
      <c r="Q2334" s="5" t="s">
        <v>8335</v>
      </c>
      <c r="R2334" s="5" t="s">
        <v>8351</v>
      </c>
      <c r="S2334" s="11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153</v>
      </c>
      <c r="Q2335" s="5" t="s">
        <v>8335</v>
      </c>
      <c r="R2335" s="5" t="s">
        <v>8351</v>
      </c>
      <c r="S2335" s="11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84.5</v>
      </c>
      <c r="Q2336" s="5" t="s">
        <v>8335</v>
      </c>
      <c r="R2336" s="5" t="s">
        <v>8351</v>
      </c>
      <c r="S2336" s="11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161.5</v>
      </c>
      <c r="Q2337" s="5" t="s">
        <v>8335</v>
      </c>
      <c r="R2337" s="5" t="s">
        <v>8351</v>
      </c>
      <c r="S2337" s="11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1343</v>
      </c>
      <c r="Q2338" s="5" t="s">
        <v>8335</v>
      </c>
      <c r="R2338" s="5" t="s">
        <v>8351</v>
      </c>
      <c r="S2338" s="11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145</v>
      </c>
      <c r="Q2339" s="5" t="s">
        <v>8335</v>
      </c>
      <c r="R2339" s="5" t="s">
        <v>8351</v>
      </c>
      <c r="S2339" s="11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112</v>
      </c>
      <c r="Q2340" s="5" t="s">
        <v>8335</v>
      </c>
      <c r="R2340" s="5" t="s">
        <v>8351</v>
      </c>
      <c r="S2340" s="11">
        <f t="shared" si="146"/>
        <v>41789.89680555556</v>
      </c>
      <c r="T2340" s="10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699</v>
      </c>
      <c r="Q2341" s="5" t="s">
        <v>8335</v>
      </c>
      <c r="R2341" s="5" t="s">
        <v>8351</v>
      </c>
      <c r="S2341" s="11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254.5</v>
      </c>
      <c r="Q2342" s="5" t="s">
        <v>8335</v>
      </c>
      <c r="R2342" s="5" t="s">
        <v>8351</v>
      </c>
      <c r="S2342" s="11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s="5" t="s">
        <v>8318</v>
      </c>
      <c r="R2343" s="5" t="s">
        <v>8319</v>
      </c>
      <c r="S2343" s="11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s="5" t="s">
        <v>8318</v>
      </c>
      <c r="R2344" s="5" t="s">
        <v>8319</v>
      </c>
      <c r="S2344" s="11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2</v>
      </c>
      <c r="Q2345" s="5" t="s">
        <v>8318</v>
      </c>
      <c r="R2345" s="5" t="s">
        <v>8319</v>
      </c>
      <c r="S2345" s="11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0.5</v>
      </c>
      <c r="Q2346" s="5" t="s">
        <v>8318</v>
      </c>
      <c r="R2346" s="5" t="s">
        <v>8319</v>
      </c>
      <c r="S2346" s="11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s="5" t="s">
        <v>8318</v>
      </c>
      <c r="R2347" s="5" t="s">
        <v>8319</v>
      </c>
      <c r="S2347" s="11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1.5</v>
      </c>
      <c r="Q2348" s="5" t="s">
        <v>8318</v>
      </c>
      <c r="R2348" s="5" t="s">
        <v>8319</v>
      </c>
      <c r="S2348" s="11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1.5</v>
      </c>
      <c r="Q2349" s="5" t="s">
        <v>8318</v>
      </c>
      <c r="R2349" s="5" t="s">
        <v>8319</v>
      </c>
      <c r="S2349" s="11">
        <f t="shared" si="146"/>
        <v>42577.607361111106</v>
      </c>
      <c r="T2349" s="10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2.5</v>
      </c>
      <c r="Q2350" s="5" t="s">
        <v>8318</v>
      </c>
      <c r="R2350" s="5" t="s">
        <v>8319</v>
      </c>
      <c r="S2350" s="11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s="5" t="s">
        <v>8318</v>
      </c>
      <c r="R2351" s="5" t="s">
        <v>8319</v>
      </c>
      <c r="S2351" s="11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s="5" t="s">
        <v>8318</v>
      </c>
      <c r="R2352" s="5" t="s">
        <v>8319</v>
      </c>
      <c r="S2352" s="11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4</v>
      </c>
      <c r="Q2353" s="5" t="s">
        <v>8318</v>
      </c>
      <c r="R2353" s="5" t="s">
        <v>8319</v>
      </c>
      <c r="S2353" s="11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s="5" t="s">
        <v>8318</v>
      </c>
      <c r="R2354" s="5" t="s">
        <v>8319</v>
      </c>
      <c r="S2354" s="11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s="5" t="s">
        <v>8318</v>
      </c>
      <c r="R2355" s="5" t="s">
        <v>8319</v>
      </c>
      <c r="S2355" s="11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0.5</v>
      </c>
      <c r="Q2356" s="5" t="s">
        <v>8318</v>
      </c>
      <c r="R2356" s="5" t="s">
        <v>8319</v>
      </c>
      <c r="S2356" s="11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1.5</v>
      </c>
      <c r="Q2357" s="5" t="s">
        <v>8318</v>
      </c>
      <c r="R2357" s="5" t="s">
        <v>8319</v>
      </c>
      <c r="S2357" s="11">
        <f t="shared" si="146"/>
        <v>42096.918240740742</v>
      </c>
      <c r="T2357" s="10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s="5" t="s">
        <v>8318</v>
      </c>
      <c r="R2358" s="5" t="s">
        <v>8319</v>
      </c>
      <c r="S2358" s="11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s="5" t="s">
        <v>8318</v>
      </c>
      <c r="R2359" s="5" t="s">
        <v>8319</v>
      </c>
      <c r="S2359" s="11">
        <f t="shared" si="146"/>
        <v>42264.620115740741</v>
      </c>
      <c r="T2359" s="10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s="5" t="s">
        <v>8318</v>
      </c>
      <c r="R2360" s="5" t="s">
        <v>8319</v>
      </c>
      <c r="S2360" s="11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9</v>
      </c>
      <c r="Q2361" s="5" t="s">
        <v>8318</v>
      </c>
      <c r="R2361" s="5" t="s">
        <v>8319</v>
      </c>
      <c r="S2361" s="11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0.5</v>
      </c>
      <c r="Q2362" s="5" t="s">
        <v>8318</v>
      </c>
      <c r="R2362" s="5" t="s">
        <v>8319</v>
      </c>
      <c r="S2362" s="11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s="5" t="s">
        <v>8318</v>
      </c>
      <c r="R2363" s="5" t="s">
        <v>8319</v>
      </c>
      <c r="S2363" s="11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15.5</v>
      </c>
      <c r="Q2364" s="5" t="s">
        <v>8318</v>
      </c>
      <c r="R2364" s="5" t="s">
        <v>8319</v>
      </c>
      <c r="S2364" s="11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s="5" t="s">
        <v>8318</v>
      </c>
      <c r="R2365" s="5" t="s">
        <v>8319</v>
      </c>
      <c r="S2365" s="11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s="5" t="s">
        <v>8318</v>
      </c>
      <c r="R2366" s="5" t="s">
        <v>8319</v>
      </c>
      <c r="S2366" s="11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s="5" t="s">
        <v>8318</v>
      </c>
      <c r="R2367" s="5" t="s">
        <v>8319</v>
      </c>
      <c r="S2367" s="11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19</v>
      </c>
      <c r="Q2368" s="5" t="s">
        <v>8318</v>
      </c>
      <c r="R2368" s="5" t="s">
        <v>8319</v>
      </c>
      <c r="S2368" s="11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7.5</v>
      </c>
      <c r="Q2369" s="5" t="s">
        <v>8318</v>
      </c>
      <c r="R2369" s="5" t="s">
        <v>8319</v>
      </c>
      <c r="S2369" s="11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1</v>
      </c>
      <c r="Q2370" s="5" t="s">
        <v>8318</v>
      </c>
      <c r="R2370" s="5" t="s">
        <v>8319</v>
      </c>
      <c r="S2370" s="11">
        <f t="shared" si="146"/>
        <v>42063.721817129626</v>
      </c>
      <c r="T2370" s="10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ROUND((E2371*100)/D2371,0)</f>
        <v>0</v>
      </c>
      <c r="P2371">
        <f t="shared" ref="P2371:P2434" si="149">AVERAGE(L2371,O2371)</f>
        <v>0</v>
      </c>
      <c r="Q2371" s="5" t="s">
        <v>8318</v>
      </c>
      <c r="R2371" s="5" t="s">
        <v>8319</v>
      </c>
      <c r="S2371" s="11">
        <f t="shared" ref="S2371:S2434" si="150">(J2371/86400)+25569</f>
        <v>42380.812627314815</v>
      </c>
      <c r="T2371" s="10">
        <f t="shared" ref="T2371:T2434" si="151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</v>
      </c>
      <c r="Q2372" s="5" t="s">
        <v>8318</v>
      </c>
      <c r="R2372" s="5" t="s">
        <v>8319</v>
      </c>
      <c r="S2372" s="11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s="5" t="s">
        <v>8318</v>
      </c>
      <c r="R2373" s="5" t="s">
        <v>8319</v>
      </c>
      <c r="S2373" s="11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4.5</v>
      </c>
      <c r="Q2374" s="5" t="s">
        <v>8318</v>
      </c>
      <c r="R2374" s="5" t="s">
        <v>8319</v>
      </c>
      <c r="S2374" s="11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0.5</v>
      </c>
      <c r="Q2375" s="5" t="s">
        <v>8318</v>
      </c>
      <c r="R2375" s="5" t="s">
        <v>8319</v>
      </c>
      <c r="S2375" s="11">
        <f t="shared" si="150"/>
        <v>42215.662314814814</v>
      </c>
      <c r="T2375" s="10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0.5</v>
      </c>
      <c r="Q2376" s="5" t="s">
        <v>8318</v>
      </c>
      <c r="R2376" s="5" t="s">
        <v>8319</v>
      </c>
      <c r="S2376" s="11">
        <f t="shared" si="150"/>
        <v>42017.843287037038</v>
      </c>
      <c r="T2376" s="10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s="5" t="s">
        <v>8318</v>
      </c>
      <c r="R2377" s="5" t="s">
        <v>8319</v>
      </c>
      <c r="S2377" s="11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7.5</v>
      </c>
      <c r="Q2378" s="5" t="s">
        <v>8318</v>
      </c>
      <c r="R2378" s="5" t="s">
        <v>8319</v>
      </c>
      <c r="S2378" s="11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s="5" t="s">
        <v>8318</v>
      </c>
      <c r="R2379" s="5" t="s">
        <v>8319</v>
      </c>
      <c r="S2379" s="11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s="5" t="s">
        <v>8318</v>
      </c>
      <c r="R2380" s="5" t="s">
        <v>8319</v>
      </c>
      <c r="S2380" s="11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s="5" t="s">
        <v>8318</v>
      </c>
      <c r="R2381" s="5" t="s">
        <v>8319</v>
      </c>
      <c r="S2381" s="11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1.5</v>
      </c>
      <c r="Q2382" s="5" t="s">
        <v>8318</v>
      </c>
      <c r="R2382" s="5" t="s">
        <v>8319</v>
      </c>
      <c r="S2382" s="11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4.5</v>
      </c>
      <c r="Q2383" s="5" t="s">
        <v>8318</v>
      </c>
      <c r="R2383" s="5" t="s">
        <v>8319</v>
      </c>
      <c r="S2383" s="11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2.5</v>
      </c>
      <c r="Q2384" s="5" t="s">
        <v>8318</v>
      </c>
      <c r="R2384" s="5" t="s">
        <v>8319</v>
      </c>
      <c r="S2384" s="11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3.5</v>
      </c>
      <c r="Q2385" s="5" t="s">
        <v>8318</v>
      </c>
      <c r="R2385" s="5" t="s">
        <v>8319</v>
      </c>
      <c r="S2385" s="11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4.5</v>
      </c>
      <c r="Q2386" s="5" t="s">
        <v>8318</v>
      </c>
      <c r="R2386" s="5" t="s">
        <v>8319</v>
      </c>
      <c r="S2386" s="11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4</v>
      </c>
      <c r="Q2387" s="5" t="s">
        <v>8318</v>
      </c>
      <c r="R2387" s="5" t="s">
        <v>8319</v>
      </c>
      <c r="S2387" s="11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s="5" t="s">
        <v>8318</v>
      </c>
      <c r="R2388" s="5" t="s">
        <v>8319</v>
      </c>
      <c r="S2388" s="11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2</v>
      </c>
      <c r="Q2389" s="5" t="s">
        <v>8318</v>
      </c>
      <c r="R2389" s="5" t="s">
        <v>8319</v>
      </c>
      <c r="S2389" s="11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4.5</v>
      </c>
      <c r="Q2390" s="5" t="s">
        <v>8318</v>
      </c>
      <c r="R2390" s="5" t="s">
        <v>8319</v>
      </c>
      <c r="S2390" s="11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0.5</v>
      </c>
      <c r="Q2391" s="5" t="s">
        <v>8318</v>
      </c>
      <c r="R2391" s="5" t="s">
        <v>8319</v>
      </c>
      <c r="S2391" s="11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s="5" t="s">
        <v>8318</v>
      </c>
      <c r="R2392" s="5" t="s">
        <v>8319</v>
      </c>
      <c r="S2392" s="11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0.5</v>
      </c>
      <c r="Q2393" s="5" t="s">
        <v>8318</v>
      </c>
      <c r="R2393" s="5" t="s">
        <v>8319</v>
      </c>
      <c r="S2393" s="11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s="5" t="s">
        <v>8318</v>
      </c>
      <c r="R2394" s="5" t="s">
        <v>8319</v>
      </c>
      <c r="S2394" s="11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0.5</v>
      </c>
      <c r="Q2395" s="5" t="s">
        <v>8318</v>
      </c>
      <c r="R2395" s="5" t="s">
        <v>8319</v>
      </c>
      <c r="S2395" s="11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</v>
      </c>
      <c r="Q2396" s="5" t="s">
        <v>8318</v>
      </c>
      <c r="R2396" s="5" t="s">
        <v>8319</v>
      </c>
      <c r="S2396" s="11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s="5" t="s">
        <v>8318</v>
      </c>
      <c r="R2397" s="5" t="s">
        <v>8319</v>
      </c>
      <c r="S2397" s="11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0.5</v>
      </c>
      <c r="Q2398" s="5" t="s">
        <v>8318</v>
      </c>
      <c r="R2398" s="5" t="s">
        <v>8319</v>
      </c>
      <c r="S2398" s="11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s="5" t="s">
        <v>8318</v>
      </c>
      <c r="R2399" s="5" t="s">
        <v>8319</v>
      </c>
      <c r="S2399" s="11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s="5" t="s">
        <v>8318</v>
      </c>
      <c r="R2400" s="5" t="s">
        <v>8319</v>
      </c>
      <c r="S2400" s="11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s="5" t="s">
        <v>8318</v>
      </c>
      <c r="R2401" s="5" t="s">
        <v>8319</v>
      </c>
      <c r="S2401" s="11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s="5" t="s">
        <v>8318</v>
      </c>
      <c r="R2402" s="5" t="s">
        <v>8319</v>
      </c>
      <c r="S2402" s="11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5</v>
      </c>
      <c r="Q2403" s="5" t="s">
        <v>8335</v>
      </c>
      <c r="R2403" s="5" t="s">
        <v>8336</v>
      </c>
      <c r="S2403" s="11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0.5</v>
      </c>
      <c r="Q2404" s="5" t="s">
        <v>8335</v>
      </c>
      <c r="R2404" s="5" t="s">
        <v>8336</v>
      </c>
      <c r="S2404" s="11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14.5</v>
      </c>
      <c r="Q2405" s="5" t="s">
        <v>8335</v>
      </c>
      <c r="R2405" s="5" t="s">
        <v>8336</v>
      </c>
      <c r="S2405" s="11">
        <f t="shared" si="150"/>
        <v>42399.882615740746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s="5" t="s">
        <v>8335</v>
      </c>
      <c r="R2406" s="5" t="s">
        <v>8336</v>
      </c>
      <c r="S2406" s="11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21.5</v>
      </c>
      <c r="Q2407" s="5" t="s">
        <v>8335</v>
      </c>
      <c r="R2407" s="5" t="s">
        <v>8336</v>
      </c>
      <c r="S2407" s="11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28.5</v>
      </c>
      <c r="Q2408" s="5" t="s">
        <v>8335</v>
      </c>
      <c r="R2408" s="5" t="s">
        <v>8336</v>
      </c>
      <c r="S2408" s="11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29</v>
      </c>
      <c r="Q2409" s="5" t="s">
        <v>8335</v>
      </c>
      <c r="R2409" s="5" t="s">
        <v>8336</v>
      </c>
      <c r="S2409" s="11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</v>
      </c>
      <c r="Q2410" s="5" t="s">
        <v>8335</v>
      </c>
      <c r="R2410" s="5" t="s">
        <v>8336</v>
      </c>
      <c r="S2410" s="11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4</v>
      </c>
      <c r="Q2411" s="5" t="s">
        <v>8335</v>
      </c>
      <c r="R2411" s="5" t="s">
        <v>8336</v>
      </c>
      <c r="S2411" s="11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s="5" t="s">
        <v>8335</v>
      </c>
      <c r="R2412" s="5" t="s">
        <v>8336</v>
      </c>
      <c r="S2412" s="11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2</v>
      </c>
      <c r="Q2413" s="5" t="s">
        <v>8335</v>
      </c>
      <c r="R2413" s="5" t="s">
        <v>8336</v>
      </c>
      <c r="S2413" s="11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s="5" t="s">
        <v>8335</v>
      </c>
      <c r="R2414" s="5" t="s">
        <v>8336</v>
      </c>
      <c r="S2414" s="11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2</v>
      </c>
      <c r="Q2415" s="5" t="s">
        <v>8335</v>
      </c>
      <c r="R2415" s="5" t="s">
        <v>8336</v>
      </c>
      <c r="S2415" s="11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8</v>
      </c>
      <c r="Q2416" s="5" t="s">
        <v>8335</v>
      </c>
      <c r="R2416" s="5" t="s">
        <v>8336</v>
      </c>
      <c r="S2416" s="11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3.5</v>
      </c>
      <c r="Q2417" s="5" t="s">
        <v>8335</v>
      </c>
      <c r="R2417" s="5" t="s">
        <v>8336</v>
      </c>
      <c r="S2417" s="11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0.5</v>
      </c>
      <c r="Q2418" s="5" t="s">
        <v>8335</v>
      </c>
      <c r="R2418" s="5" t="s">
        <v>8336</v>
      </c>
      <c r="S2418" s="11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s="5" t="s">
        <v>8335</v>
      </c>
      <c r="R2419" s="5" t="s">
        <v>8336</v>
      </c>
      <c r="S2419" s="11">
        <f t="shared" si="150"/>
        <v>41831.884108796294</v>
      </c>
      <c r="T2419" s="10">
        <f t="shared" si="151"/>
        <v>41861.884108796294</v>
      </c>
    </row>
    <row r="2420" spans="1:20" ht="18.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2.5</v>
      </c>
      <c r="Q2420" s="5" t="s">
        <v>8335</v>
      </c>
      <c r="R2420" s="5" t="s">
        <v>8336</v>
      </c>
      <c r="S2420" s="11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s="5" t="s">
        <v>8335</v>
      </c>
      <c r="R2421" s="5" t="s">
        <v>8336</v>
      </c>
      <c r="S2421" s="11">
        <f t="shared" si="150"/>
        <v>41993.738298611112</v>
      </c>
      <c r="T2421" s="10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25.5</v>
      </c>
      <c r="Q2422" s="5" t="s">
        <v>8335</v>
      </c>
      <c r="R2422" s="5" t="s">
        <v>8336</v>
      </c>
      <c r="S2422" s="11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0.5</v>
      </c>
      <c r="Q2423" s="5" t="s">
        <v>8335</v>
      </c>
      <c r="R2423" s="5" t="s">
        <v>8336</v>
      </c>
      <c r="S2423" s="11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0.5</v>
      </c>
      <c r="Q2424" s="5" t="s">
        <v>8335</v>
      </c>
      <c r="R2424" s="5" t="s">
        <v>8336</v>
      </c>
      <c r="S2424" s="11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0.5</v>
      </c>
      <c r="Q2425" s="5" t="s">
        <v>8335</v>
      </c>
      <c r="R2425" s="5" t="s">
        <v>8336</v>
      </c>
      <c r="S2425" s="11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5</v>
      </c>
      <c r="Q2426" s="5" t="s">
        <v>8335</v>
      </c>
      <c r="R2426" s="5" t="s">
        <v>8336</v>
      </c>
      <c r="S2426" s="11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0.5</v>
      </c>
      <c r="Q2427" s="5" t="s">
        <v>8335</v>
      </c>
      <c r="R2427" s="5" t="s">
        <v>8336</v>
      </c>
      <c r="S2427" s="11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s="5" t="s">
        <v>8335</v>
      </c>
      <c r="R2428" s="5" t="s">
        <v>8336</v>
      </c>
      <c r="S2428" s="11">
        <f t="shared" si="150"/>
        <v>42164.170046296298</v>
      </c>
      <c r="T2428" s="10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0.5</v>
      </c>
      <c r="Q2429" s="5" t="s">
        <v>8335</v>
      </c>
      <c r="R2429" s="5" t="s">
        <v>8336</v>
      </c>
      <c r="S2429" s="11">
        <f t="shared" si="150"/>
        <v>42412.318668981483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0.5</v>
      </c>
      <c r="Q2430" s="5" t="s">
        <v>8335</v>
      </c>
      <c r="R2430" s="5" t="s">
        <v>8336</v>
      </c>
      <c r="S2430" s="11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2.5</v>
      </c>
      <c r="Q2431" s="5" t="s">
        <v>8335</v>
      </c>
      <c r="R2431" s="5" t="s">
        <v>8336</v>
      </c>
      <c r="S2431" s="11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1.5</v>
      </c>
      <c r="Q2432" s="5" t="s">
        <v>8335</v>
      </c>
      <c r="R2432" s="5" t="s">
        <v>8336</v>
      </c>
      <c r="S2432" s="11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s="5" t="s">
        <v>8335</v>
      </c>
      <c r="R2433" s="5" t="s">
        <v>8336</v>
      </c>
      <c r="S2433" s="11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s="5" t="s">
        <v>8335</v>
      </c>
      <c r="R2434" s="5" t="s">
        <v>8336</v>
      </c>
      <c r="S2434" s="11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ROUND((E2435*100)/D2435,0)</f>
        <v>0</v>
      </c>
      <c r="P2435">
        <f t="shared" ref="P2435:P2498" si="153">AVERAGE(L2435,O2435)</f>
        <v>0</v>
      </c>
      <c r="Q2435" s="5" t="s">
        <v>8335</v>
      </c>
      <c r="R2435" s="5" t="s">
        <v>8336</v>
      </c>
      <c r="S2435" s="11">
        <f t="shared" ref="S2435:S2498" si="154">(J2435/86400)+25569</f>
        <v>42397.89980324074</v>
      </c>
      <c r="T2435" s="10">
        <f t="shared" ref="T2435:T2498" si="155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</v>
      </c>
      <c r="Q2436" s="5" t="s">
        <v>8335</v>
      </c>
      <c r="R2436" s="5" t="s">
        <v>8336</v>
      </c>
      <c r="S2436" s="11">
        <f t="shared" si="154"/>
        <v>42180.186041666668</v>
      </c>
      <c r="T2436" s="10">
        <f t="shared" si="155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2</v>
      </c>
      <c r="Q2437" s="5" t="s">
        <v>8335</v>
      </c>
      <c r="R2437" s="5" t="s">
        <v>8336</v>
      </c>
      <c r="S2437" s="11">
        <f t="shared" si="154"/>
        <v>42252.277615740742</v>
      </c>
      <c r="T2437" s="10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1</v>
      </c>
      <c r="Q2438" s="5" t="s">
        <v>8335</v>
      </c>
      <c r="R2438" s="5" t="s">
        <v>8336</v>
      </c>
      <c r="S2438" s="11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s="5" t="s">
        <v>8335</v>
      </c>
      <c r="R2439" s="5" t="s">
        <v>8336</v>
      </c>
      <c r="S2439" s="11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0.5</v>
      </c>
      <c r="Q2440" s="5" t="s">
        <v>8335</v>
      </c>
      <c r="R2440" s="5" t="s">
        <v>8336</v>
      </c>
      <c r="S2440" s="11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s="5" t="s">
        <v>8335</v>
      </c>
      <c r="R2441" s="5" t="s">
        <v>8336</v>
      </c>
      <c r="S2441" s="11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1</v>
      </c>
      <c r="Q2442" s="5" t="s">
        <v>8335</v>
      </c>
      <c r="R2442" s="5" t="s">
        <v>8336</v>
      </c>
      <c r="S2442" s="11">
        <f t="shared" si="154"/>
        <v>42383.899456018524</v>
      </c>
      <c r="T2442" s="10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108.5</v>
      </c>
      <c r="Q2443" s="5" t="s">
        <v>8335</v>
      </c>
      <c r="R2443" s="5" t="s">
        <v>8351</v>
      </c>
      <c r="S2443" s="11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249</v>
      </c>
      <c r="Q2444" s="5" t="s">
        <v>8335</v>
      </c>
      <c r="R2444" s="5" t="s">
        <v>8351</v>
      </c>
      <c r="S2444" s="11">
        <f t="shared" si="154"/>
        <v>42052.666990740741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257</v>
      </c>
      <c r="Q2445" s="5" t="s">
        <v>8335</v>
      </c>
      <c r="R2445" s="5" t="s">
        <v>8351</v>
      </c>
      <c r="S2445" s="11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85</v>
      </c>
      <c r="Q2446" s="5" t="s">
        <v>8335</v>
      </c>
      <c r="R2446" s="5" t="s">
        <v>8351</v>
      </c>
      <c r="S2446" s="11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144</v>
      </c>
      <c r="Q2447" s="5" t="s">
        <v>8335</v>
      </c>
      <c r="R2447" s="5" t="s">
        <v>8351</v>
      </c>
      <c r="S2447" s="11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139.5</v>
      </c>
      <c r="Q2448" s="5" t="s">
        <v>8335</v>
      </c>
      <c r="R2448" s="5" t="s">
        <v>8351</v>
      </c>
      <c r="S2448" s="11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382</v>
      </c>
      <c r="Q2449" s="5" t="s">
        <v>8335</v>
      </c>
      <c r="R2449" s="5" t="s">
        <v>8351</v>
      </c>
      <c r="S2449" s="11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58.5</v>
      </c>
      <c r="Q2450" s="5" t="s">
        <v>8335</v>
      </c>
      <c r="R2450" s="5" t="s">
        <v>8351</v>
      </c>
      <c r="S2450" s="11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114</v>
      </c>
      <c r="Q2451" s="5" t="s">
        <v>8335</v>
      </c>
      <c r="R2451" s="5" t="s">
        <v>8351</v>
      </c>
      <c r="S2451" s="11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102</v>
      </c>
      <c r="Q2452" s="5" t="s">
        <v>8335</v>
      </c>
      <c r="R2452" s="5" t="s">
        <v>8351</v>
      </c>
      <c r="S2452" s="11">
        <f t="shared" si="154"/>
        <v>41902.07240740741</v>
      </c>
      <c r="T2452" s="10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150.5</v>
      </c>
      <c r="Q2453" s="5" t="s">
        <v>8335</v>
      </c>
      <c r="R2453" s="5" t="s">
        <v>8351</v>
      </c>
      <c r="S2453" s="11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74.5</v>
      </c>
      <c r="Q2454" s="5" t="s">
        <v>8335</v>
      </c>
      <c r="R2454" s="5" t="s">
        <v>8351</v>
      </c>
      <c r="S2454" s="11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111</v>
      </c>
      <c r="Q2455" s="5" t="s">
        <v>8335</v>
      </c>
      <c r="R2455" s="5" t="s">
        <v>8351</v>
      </c>
      <c r="S2455" s="11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115.5</v>
      </c>
      <c r="Q2456" s="5" t="s">
        <v>8335</v>
      </c>
      <c r="R2456" s="5" t="s">
        <v>8351</v>
      </c>
      <c r="S2456" s="11">
        <f t="shared" si="154"/>
        <v>42770.201481481483</v>
      </c>
      <c r="T2456" s="10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99</v>
      </c>
      <c r="Q2457" s="5" t="s">
        <v>8335</v>
      </c>
      <c r="R2457" s="5" t="s">
        <v>8351</v>
      </c>
      <c r="S2457" s="11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124</v>
      </c>
      <c r="Q2458" s="5" t="s">
        <v>8335</v>
      </c>
      <c r="R2458" s="5" t="s">
        <v>8351</v>
      </c>
      <c r="S2458" s="11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113</v>
      </c>
      <c r="Q2459" s="5" t="s">
        <v>8335</v>
      </c>
      <c r="R2459" s="5" t="s">
        <v>8351</v>
      </c>
      <c r="S2459" s="11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95</v>
      </c>
      <c r="Q2460" s="5" t="s">
        <v>8335</v>
      </c>
      <c r="R2460" s="5" t="s">
        <v>8351</v>
      </c>
      <c r="S2460" s="11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192</v>
      </c>
      <c r="Q2461" s="5" t="s">
        <v>8335</v>
      </c>
      <c r="R2461" s="5" t="s">
        <v>8351</v>
      </c>
      <c r="S2461" s="11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84.5</v>
      </c>
      <c r="Q2462" s="5" t="s">
        <v>8335</v>
      </c>
      <c r="R2462" s="5" t="s">
        <v>8351</v>
      </c>
      <c r="S2462" s="11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95</v>
      </c>
      <c r="Q2463" s="5" t="s">
        <v>8324</v>
      </c>
      <c r="R2463" s="5" t="s">
        <v>8328</v>
      </c>
      <c r="S2463" s="11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113</v>
      </c>
      <c r="Q2464" s="5" t="s">
        <v>8324</v>
      </c>
      <c r="R2464" s="5" t="s">
        <v>8328</v>
      </c>
      <c r="S2464" s="11">
        <f t="shared" si="154"/>
        <v>41089.186296296299</v>
      </c>
      <c r="T2464" s="10">
        <f t="shared" si="155"/>
        <v>41109.186296296299</v>
      </c>
    </row>
    <row r="2465" spans="1:20" ht="18.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95.5</v>
      </c>
      <c r="Q2465" s="5" t="s">
        <v>8324</v>
      </c>
      <c r="R2465" s="5" t="s">
        <v>8328</v>
      </c>
      <c r="S2465" s="11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77</v>
      </c>
      <c r="Q2466" s="5" t="s">
        <v>8324</v>
      </c>
      <c r="R2466" s="5" t="s">
        <v>8328</v>
      </c>
      <c r="S2466" s="11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114</v>
      </c>
      <c r="Q2467" s="5" t="s">
        <v>8324</v>
      </c>
      <c r="R2467" s="5" t="s">
        <v>8328</v>
      </c>
      <c r="S2467" s="11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76</v>
      </c>
      <c r="Q2468" s="5" t="s">
        <v>8324</v>
      </c>
      <c r="R2468" s="5" t="s">
        <v>8328</v>
      </c>
      <c r="S2468" s="11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81</v>
      </c>
      <c r="Q2469" s="5" t="s">
        <v>8324</v>
      </c>
      <c r="R2469" s="5" t="s">
        <v>8328</v>
      </c>
      <c r="S2469" s="11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82.5</v>
      </c>
      <c r="Q2470" s="5" t="s">
        <v>8324</v>
      </c>
      <c r="R2470" s="5" t="s">
        <v>8328</v>
      </c>
      <c r="S2470" s="11">
        <f t="shared" si="154"/>
        <v>41174.154178240744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80.5</v>
      </c>
      <c r="Q2471" s="5" t="s">
        <v>8324</v>
      </c>
      <c r="R2471" s="5" t="s">
        <v>8328</v>
      </c>
      <c r="S2471" s="11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69.5</v>
      </c>
      <c r="Q2472" s="5" t="s">
        <v>8324</v>
      </c>
      <c r="R2472" s="5" t="s">
        <v>8328</v>
      </c>
      <c r="S2472" s="11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72.5</v>
      </c>
      <c r="Q2473" s="5" t="s">
        <v>8324</v>
      </c>
      <c r="R2473" s="5" t="s">
        <v>8328</v>
      </c>
      <c r="S2473" s="11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120</v>
      </c>
      <c r="Q2474" s="5" t="s">
        <v>8324</v>
      </c>
      <c r="R2474" s="5" t="s">
        <v>8328</v>
      </c>
      <c r="S2474" s="11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73.5</v>
      </c>
      <c r="Q2475" s="5" t="s">
        <v>8324</v>
      </c>
      <c r="R2475" s="5" t="s">
        <v>8328</v>
      </c>
      <c r="S2475" s="11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69</v>
      </c>
      <c r="Q2476" s="5" t="s">
        <v>8324</v>
      </c>
      <c r="R2476" s="5" t="s">
        <v>8328</v>
      </c>
      <c r="S2476" s="11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93</v>
      </c>
      <c r="Q2477" s="5" t="s">
        <v>8324</v>
      </c>
      <c r="R2477" s="5" t="s">
        <v>8328</v>
      </c>
      <c r="S2477" s="11">
        <f t="shared" si="154"/>
        <v>40310.287673611107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80</v>
      </c>
      <c r="Q2478" s="5" t="s">
        <v>8324</v>
      </c>
      <c r="R2478" s="5" t="s">
        <v>8328</v>
      </c>
      <c r="S2478" s="11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106</v>
      </c>
      <c r="Q2479" s="5" t="s">
        <v>8324</v>
      </c>
      <c r="R2479" s="5" t="s">
        <v>8328</v>
      </c>
      <c r="S2479" s="11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103.5</v>
      </c>
      <c r="Q2480" s="5" t="s">
        <v>8324</v>
      </c>
      <c r="R2480" s="5" t="s">
        <v>8328</v>
      </c>
      <c r="S2480" s="11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74.5</v>
      </c>
      <c r="Q2481" s="5" t="s">
        <v>8324</v>
      </c>
      <c r="R2481" s="5" t="s">
        <v>8328</v>
      </c>
      <c r="S2481" s="11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54</v>
      </c>
      <c r="Q2482" s="5" t="s">
        <v>8324</v>
      </c>
      <c r="R2482" s="5" t="s">
        <v>8328</v>
      </c>
      <c r="S2482" s="11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104</v>
      </c>
      <c r="Q2483" s="5" t="s">
        <v>8324</v>
      </c>
      <c r="R2483" s="5" t="s">
        <v>8328</v>
      </c>
      <c r="S2483" s="11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62.5</v>
      </c>
      <c r="Q2484" s="5" t="s">
        <v>8324</v>
      </c>
      <c r="R2484" s="5" t="s">
        <v>8328</v>
      </c>
      <c r="S2484" s="11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66.5</v>
      </c>
      <c r="Q2485" s="5" t="s">
        <v>8324</v>
      </c>
      <c r="R2485" s="5" t="s">
        <v>8328</v>
      </c>
      <c r="S2485" s="11">
        <f t="shared" si="154"/>
        <v>40970.750034722223</v>
      </c>
      <c r="T2485" s="10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104.5</v>
      </c>
      <c r="Q2486" s="5" t="s">
        <v>8324</v>
      </c>
      <c r="R2486" s="5" t="s">
        <v>8328</v>
      </c>
      <c r="S2486" s="11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72</v>
      </c>
      <c r="Q2487" s="5" t="s">
        <v>8324</v>
      </c>
      <c r="R2487" s="5" t="s">
        <v>8328</v>
      </c>
      <c r="S2487" s="11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148</v>
      </c>
      <c r="Q2488" s="5" t="s">
        <v>8324</v>
      </c>
      <c r="R2488" s="5" t="s">
        <v>8328</v>
      </c>
      <c r="S2488" s="11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69</v>
      </c>
      <c r="Q2489" s="5" t="s">
        <v>8324</v>
      </c>
      <c r="R2489" s="5" t="s">
        <v>8328</v>
      </c>
      <c r="S2489" s="11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86</v>
      </c>
      <c r="Q2490" s="5" t="s">
        <v>8324</v>
      </c>
      <c r="R2490" s="5" t="s">
        <v>8328</v>
      </c>
      <c r="S2490" s="11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104.5</v>
      </c>
      <c r="Q2491" s="5" t="s">
        <v>8324</v>
      </c>
      <c r="R2491" s="5" t="s">
        <v>8328</v>
      </c>
      <c r="S2491" s="11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68.5</v>
      </c>
      <c r="Q2492" s="5" t="s">
        <v>8324</v>
      </c>
      <c r="R2492" s="5" t="s">
        <v>8328</v>
      </c>
      <c r="S2492" s="11">
        <f t="shared" si="154"/>
        <v>41023.227731481486</v>
      </c>
      <c r="T2492" s="10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56.5</v>
      </c>
      <c r="Q2493" s="5" t="s">
        <v>8324</v>
      </c>
      <c r="R2493" s="5" t="s">
        <v>8328</v>
      </c>
      <c r="S2493" s="11">
        <f t="shared" si="154"/>
        <v>40542.839282407411</v>
      </c>
      <c r="T2493" s="10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76</v>
      </c>
      <c r="Q2494" s="5" t="s">
        <v>8324</v>
      </c>
      <c r="R2494" s="5" t="s">
        <v>8328</v>
      </c>
      <c r="S2494" s="11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194</v>
      </c>
      <c r="Q2495" s="5" t="s">
        <v>8324</v>
      </c>
      <c r="R2495" s="5" t="s">
        <v>8328</v>
      </c>
      <c r="S2495" s="11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70</v>
      </c>
      <c r="Q2496" s="5" t="s">
        <v>8324</v>
      </c>
      <c r="R2496" s="5" t="s">
        <v>8328</v>
      </c>
      <c r="S2496" s="11">
        <f t="shared" si="154"/>
        <v>41022.645185185189</v>
      </c>
      <c r="T2496" s="10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85</v>
      </c>
      <c r="Q2497" s="5" t="s">
        <v>8324</v>
      </c>
      <c r="R2497" s="5" t="s">
        <v>8328</v>
      </c>
      <c r="S2497" s="11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55</v>
      </c>
      <c r="Q2498" s="5" t="s">
        <v>8324</v>
      </c>
      <c r="R2498" s="5" t="s">
        <v>8328</v>
      </c>
      <c r="S2498" s="11">
        <f t="shared" si="154"/>
        <v>41327.996435185181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ROUND((E2499*100)/D2499,0)</f>
        <v>113</v>
      </c>
      <c r="P2499">
        <f t="shared" ref="P2499:P2562" si="157">AVERAGE(L2499,O2499)</f>
        <v>84.5</v>
      </c>
      <c r="Q2499" s="5" t="s">
        <v>8324</v>
      </c>
      <c r="R2499" s="5" t="s">
        <v>8328</v>
      </c>
      <c r="S2499" s="11">
        <f t="shared" ref="S2499:S2562" si="158">(J2499/86400)+25569</f>
        <v>40730.878912037035</v>
      </c>
      <c r="T2499" s="10">
        <f t="shared" ref="T2499:T2562" si="15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63</v>
      </c>
      <c r="Q2500" s="5" t="s">
        <v>8324</v>
      </c>
      <c r="R2500" s="5" t="s">
        <v>8328</v>
      </c>
      <c r="S2500" s="11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186.5</v>
      </c>
      <c r="Q2501" s="5" t="s">
        <v>8324</v>
      </c>
      <c r="R2501" s="5" t="s">
        <v>8328</v>
      </c>
      <c r="S2501" s="11">
        <f t="shared" si="158"/>
        <v>41226.648576388892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71</v>
      </c>
      <c r="Q2502" s="5" t="s">
        <v>8324</v>
      </c>
      <c r="R2502" s="5" t="s">
        <v>8328</v>
      </c>
      <c r="S2502" s="11">
        <f t="shared" si="158"/>
        <v>41053.772858796292</v>
      </c>
      <c r="T2502" s="10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5</v>
      </c>
      <c r="Q2503" s="5" t="s">
        <v>8335</v>
      </c>
      <c r="R2503" s="5" t="s">
        <v>8352</v>
      </c>
      <c r="S2503" s="11">
        <f t="shared" si="158"/>
        <v>42244.776666666672</v>
      </c>
      <c r="T2503" s="10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2.5</v>
      </c>
      <c r="Q2504" s="5" t="s">
        <v>8335</v>
      </c>
      <c r="R2504" s="5" t="s">
        <v>8352</v>
      </c>
      <c r="S2504" s="11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s="5" t="s">
        <v>8335</v>
      </c>
      <c r="R2505" s="5" t="s">
        <v>8352</v>
      </c>
      <c r="S2505" s="11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s="5" t="s">
        <v>8335</v>
      </c>
      <c r="R2506" s="5" t="s">
        <v>8352</v>
      </c>
      <c r="S2506" s="11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s="5" t="s">
        <v>8335</v>
      </c>
      <c r="R2507" s="5" t="s">
        <v>8352</v>
      </c>
      <c r="S2507" s="11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1.5</v>
      </c>
      <c r="Q2508" s="5" t="s">
        <v>8335</v>
      </c>
      <c r="R2508" s="5" t="s">
        <v>8352</v>
      </c>
      <c r="S2508" s="11">
        <f t="shared" si="158"/>
        <v>42258.297094907408</v>
      </c>
      <c r="T2508" s="10">
        <f t="shared" si="159"/>
        <v>42280.875</v>
      </c>
    </row>
    <row r="2509" spans="1:20" ht="18.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s="5" t="s">
        <v>8335</v>
      </c>
      <c r="R2509" s="5" t="s">
        <v>8352</v>
      </c>
      <c r="S2509" s="11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s="5" t="s">
        <v>8335</v>
      </c>
      <c r="R2510" s="5" t="s">
        <v>8352</v>
      </c>
      <c r="S2510" s="11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14.5</v>
      </c>
      <c r="Q2511" s="5" t="s">
        <v>8335</v>
      </c>
      <c r="R2511" s="5" t="s">
        <v>8352</v>
      </c>
      <c r="S2511" s="11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1</v>
      </c>
      <c r="Q2512" s="5" t="s">
        <v>8335</v>
      </c>
      <c r="R2512" s="5" t="s">
        <v>8352</v>
      </c>
      <c r="S2512" s="11">
        <f t="shared" si="158"/>
        <v>42078.997361111113</v>
      </c>
      <c r="T2512" s="10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s="5" t="s">
        <v>8335</v>
      </c>
      <c r="R2513" s="5" t="s">
        <v>8352</v>
      </c>
      <c r="S2513" s="11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s="5" t="s">
        <v>8335</v>
      </c>
      <c r="R2514" s="5" t="s">
        <v>8352</v>
      </c>
      <c r="S2514" s="11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s="5" t="s">
        <v>8335</v>
      </c>
      <c r="R2515" s="5" t="s">
        <v>8352</v>
      </c>
      <c r="S2515" s="11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3</v>
      </c>
      <c r="Q2516" s="5" t="s">
        <v>8335</v>
      </c>
      <c r="R2516" s="5" t="s">
        <v>8352</v>
      </c>
      <c r="S2516" s="11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15.5</v>
      </c>
      <c r="Q2517" s="5" t="s">
        <v>8335</v>
      </c>
      <c r="R2517" s="5" t="s">
        <v>8352</v>
      </c>
      <c r="S2517" s="11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s="5" t="s">
        <v>8335</v>
      </c>
      <c r="R2518" s="5" t="s">
        <v>8352</v>
      </c>
      <c r="S2518" s="11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21.5</v>
      </c>
      <c r="Q2519" s="5" t="s">
        <v>8335</v>
      </c>
      <c r="R2519" s="5" t="s">
        <v>8352</v>
      </c>
      <c r="S2519" s="11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s="5" t="s">
        <v>8335</v>
      </c>
      <c r="R2520" s="5" t="s">
        <v>8352</v>
      </c>
      <c r="S2520" s="11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2</v>
      </c>
      <c r="Q2521" s="5" t="s">
        <v>8335</v>
      </c>
      <c r="R2521" s="5" t="s">
        <v>8352</v>
      </c>
      <c r="S2521" s="11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s="5" t="s">
        <v>8335</v>
      </c>
      <c r="R2522" s="5" t="s">
        <v>8352</v>
      </c>
      <c r="S2522" s="11">
        <f t="shared" si="158"/>
        <v>42612.600520833337</v>
      </c>
      <c r="T2522" s="10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120.5</v>
      </c>
      <c r="Q2523" s="5" t="s">
        <v>8324</v>
      </c>
      <c r="R2523" s="5" t="s">
        <v>8353</v>
      </c>
      <c r="S2523" s="11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63.5</v>
      </c>
      <c r="Q2524" s="5" t="s">
        <v>8324</v>
      </c>
      <c r="R2524" s="5" t="s">
        <v>8353</v>
      </c>
      <c r="S2524" s="11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91</v>
      </c>
      <c r="Q2525" s="5" t="s">
        <v>8324</v>
      </c>
      <c r="R2525" s="5" t="s">
        <v>8353</v>
      </c>
      <c r="S2525" s="11">
        <f t="shared" si="158"/>
        <v>41930.975601851853</v>
      </c>
      <c r="T2525" s="10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72.5</v>
      </c>
      <c r="Q2526" s="5" t="s">
        <v>8324</v>
      </c>
      <c r="R2526" s="5" t="s">
        <v>8353</v>
      </c>
      <c r="S2526" s="11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90</v>
      </c>
      <c r="Q2527" s="5" t="s">
        <v>8324</v>
      </c>
      <c r="R2527" s="5" t="s">
        <v>8353</v>
      </c>
      <c r="S2527" s="11">
        <f t="shared" si="158"/>
        <v>41058.844571759255</v>
      </c>
      <c r="T2527" s="10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73</v>
      </c>
      <c r="Q2528" s="5" t="s">
        <v>8324</v>
      </c>
      <c r="R2528" s="5" t="s">
        <v>8353</v>
      </c>
      <c r="S2528" s="11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86.5</v>
      </c>
      <c r="Q2529" s="5" t="s">
        <v>8324</v>
      </c>
      <c r="R2529" s="5" t="s">
        <v>8353</v>
      </c>
      <c r="S2529" s="11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94</v>
      </c>
      <c r="Q2530" s="5" t="s">
        <v>8324</v>
      </c>
      <c r="R2530" s="5" t="s">
        <v>8353</v>
      </c>
      <c r="S2530" s="11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90</v>
      </c>
      <c r="Q2531" s="5" t="s">
        <v>8324</v>
      </c>
      <c r="R2531" s="5" t="s">
        <v>8353</v>
      </c>
      <c r="S2531" s="11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74</v>
      </c>
      <c r="Q2532" s="5" t="s">
        <v>8324</v>
      </c>
      <c r="R2532" s="5" t="s">
        <v>8353</v>
      </c>
      <c r="S2532" s="11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80.5</v>
      </c>
      <c r="Q2533" s="5" t="s">
        <v>8324</v>
      </c>
      <c r="R2533" s="5" t="s">
        <v>8353</v>
      </c>
      <c r="S2533" s="11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93</v>
      </c>
      <c r="Q2534" s="5" t="s">
        <v>8324</v>
      </c>
      <c r="R2534" s="5" t="s">
        <v>8353</v>
      </c>
      <c r="S2534" s="11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123.5</v>
      </c>
      <c r="Q2535" s="5" t="s">
        <v>8324</v>
      </c>
      <c r="R2535" s="5" t="s">
        <v>8353</v>
      </c>
      <c r="S2535" s="11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59.5</v>
      </c>
      <c r="Q2536" s="5" t="s">
        <v>8324</v>
      </c>
      <c r="R2536" s="5" t="s">
        <v>8353</v>
      </c>
      <c r="S2536" s="11">
        <f t="shared" si="158"/>
        <v>40127.700370370367</v>
      </c>
      <c r="T2536" s="10">
        <f t="shared" si="159"/>
        <v>40179.25</v>
      </c>
    </row>
    <row r="2537" spans="1:20" ht="18.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91</v>
      </c>
      <c r="Q2537" s="5" t="s">
        <v>8324</v>
      </c>
      <c r="R2537" s="5" t="s">
        <v>8353</v>
      </c>
      <c r="S2537" s="11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60</v>
      </c>
      <c r="Q2538" s="5" t="s">
        <v>8324</v>
      </c>
      <c r="R2538" s="5" t="s">
        <v>8353</v>
      </c>
      <c r="S2538" s="11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60.5</v>
      </c>
      <c r="Q2539" s="5" t="s">
        <v>8324</v>
      </c>
      <c r="R2539" s="5" t="s">
        <v>8353</v>
      </c>
      <c r="S2539" s="11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149</v>
      </c>
      <c r="Q2540" s="5" t="s">
        <v>8324</v>
      </c>
      <c r="R2540" s="5" t="s">
        <v>8353</v>
      </c>
      <c r="S2540" s="11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79.5</v>
      </c>
      <c r="Q2541" s="5" t="s">
        <v>8324</v>
      </c>
      <c r="R2541" s="5" t="s">
        <v>8353</v>
      </c>
      <c r="S2541" s="11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65</v>
      </c>
      <c r="Q2542" s="5" t="s">
        <v>8324</v>
      </c>
      <c r="R2542" s="5" t="s">
        <v>8353</v>
      </c>
      <c r="S2542" s="11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85</v>
      </c>
      <c r="Q2543" s="5" t="s">
        <v>8324</v>
      </c>
      <c r="R2543" s="5" t="s">
        <v>8353</v>
      </c>
      <c r="S2543" s="11">
        <f t="shared" si="158"/>
        <v>41483.449282407411</v>
      </c>
      <c r="T2543" s="10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58.5</v>
      </c>
      <c r="Q2544" s="5" t="s">
        <v>8324</v>
      </c>
      <c r="R2544" s="5" t="s">
        <v>8353</v>
      </c>
      <c r="S2544" s="11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84.5</v>
      </c>
      <c r="Q2545" s="5" t="s">
        <v>8324</v>
      </c>
      <c r="R2545" s="5" t="s">
        <v>8353</v>
      </c>
      <c r="S2545" s="11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79</v>
      </c>
      <c r="Q2546" s="5" t="s">
        <v>8324</v>
      </c>
      <c r="R2546" s="5" t="s">
        <v>8353</v>
      </c>
      <c r="S2546" s="11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128</v>
      </c>
      <c r="Q2547" s="5" t="s">
        <v>8324</v>
      </c>
      <c r="R2547" s="5" t="s">
        <v>8353</v>
      </c>
      <c r="S2547" s="11">
        <f t="shared" si="158"/>
        <v>42027.138171296298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88.5</v>
      </c>
      <c r="Q2548" s="5" t="s">
        <v>8324</v>
      </c>
      <c r="R2548" s="5" t="s">
        <v>8353</v>
      </c>
      <c r="S2548" s="11">
        <f t="shared" si="158"/>
        <v>41524.858553240745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127</v>
      </c>
      <c r="Q2549" s="5" t="s">
        <v>8324</v>
      </c>
      <c r="R2549" s="5" t="s">
        <v>8353</v>
      </c>
      <c r="S2549" s="11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69.5</v>
      </c>
      <c r="Q2550" s="5" t="s">
        <v>8324</v>
      </c>
      <c r="R2550" s="5" t="s">
        <v>8353</v>
      </c>
      <c r="S2550" s="11">
        <f t="shared" si="158"/>
        <v>42618.625428240739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70</v>
      </c>
      <c r="Q2551" s="5" t="s">
        <v>8324</v>
      </c>
      <c r="R2551" s="5" t="s">
        <v>8353</v>
      </c>
      <c r="S2551" s="11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125.5</v>
      </c>
      <c r="Q2552" s="5" t="s">
        <v>8324</v>
      </c>
      <c r="R2552" s="5" t="s">
        <v>8353</v>
      </c>
      <c r="S2552" s="11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79.5</v>
      </c>
      <c r="Q2553" s="5" t="s">
        <v>8324</v>
      </c>
      <c r="R2553" s="5" t="s">
        <v>8353</v>
      </c>
      <c r="S2553" s="11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62.5</v>
      </c>
      <c r="Q2554" s="5" t="s">
        <v>8324</v>
      </c>
      <c r="R2554" s="5" t="s">
        <v>8353</v>
      </c>
      <c r="S2554" s="11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108</v>
      </c>
      <c r="Q2555" s="5" t="s">
        <v>8324</v>
      </c>
      <c r="R2555" s="5" t="s">
        <v>8353</v>
      </c>
      <c r="S2555" s="11">
        <f t="shared" si="158"/>
        <v>41113.199155092589</v>
      </c>
      <c r="T2555" s="10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95</v>
      </c>
      <c r="Q2556" s="5" t="s">
        <v>8324</v>
      </c>
      <c r="R2556" s="5" t="s">
        <v>8353</v>
      </c>
      <c r="S2556" s="11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71</v>
      </c>
      <c r="Q2557" s="5" t="s">
        <v>8324</v>
      </c>
      <c r="R2557" s="5" t="s">
        <v>8353</v>
      </c>
      <c r="S2557" s="11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70</v>
      </c>
      <c r="Q2558" s="5" t="s">
        <v>8324</v>
      </c>
      <c r="R2558" s="5" t="s">
        <v>8353</v>
      </c>
      <c r="S2558" s="11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77</v>
      </c>
      <c r="Q2559" s="5" t="s">
        <v>8324</v>
      </c>
      <c r="R2559" s="5" t="s">
        <v>8353</v>
      </c>
      <c r="S2559" s="11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63.5</v>
      </c>
      <c r="Q2560" s="5" t="s">
        <v>8324</v>
      </c>
      <c r="R2560" s="5" t="s">
        <v>8353</v>
      </c>
      <c r="S2560" s="11">
        <f t="shared" si="158"/>
        <v>42093.860023148147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68</v>
      </c>
      <c r="Q2561" s="5" t="s">
        <v>8324</v>
      </c>
      <c r="R2561" s="5" t="s">
        <v>8353</v>
      </c>
      <c r="S2561" s="11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60.5</v>
      </c>
      <c r="Q2562" s="5" t="s">
        <v>8324</v>
      </c>
      <c r="R2562" s="5" t="s">
        <v>8353</v>
      </c>
      <c r="S2562" s="11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ROUND((E2563*100)/D2563,0)</f>
        <v>0</v>
      </c>
      <c r="P2563">
        <f t="shared" ref="P2563:P2626" si="161">AVERAGE(L2563,O2563)</f>
        <v>0</v>
      </c>
      <c r="Q2563" s="5" t="s">
        <v>8335</v>
      </c>
      <c r="R2563" s="5" t="s">
        <v>8336</v>
      </c>
      <c r="S2563" s="11">
        <f t="shared" ref="S2563:S2626" si="162">(J2563/86400)+25569</f>
        <v>42260.528807870374</v>
      </c>
      <c r="T2563" s="10">
        <f t="shared" ref="T2563:T2626" si="163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</v>
      </c>
      <c r="Q2564" s="5" t="s">
        <v>8335</v>
      </c>
      <c r="R2564" s="5" t="s">
        <v>8336</v>
      </c>
      <c r="S2564" s="11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s="5" t="s">
        <v>8335</v>
      </c>
      <c r="R2565" s="5" t="s">
        <v>8336</v>
      </c>
      <c r="S2565" s="11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s="5" t="s">
        <v>8335</v>
      </c>
      <c r="R2566" s="5" t="s">
        <v>8336</v>
      </c>
      <c r="S2566" s="11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</v>
      </c>
      <c r="Q2567" s="5" t="s">
        <v>8335</v>
      </c>
      <c r="R2567" s="5" t="s">
        <v>8336</v>
      </c>
      <c r="S2567" s="11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s="5" t="s">
        <v>8335</v>
      </c>
      <c r="R2568" s="5" t="s">
        <v>8336</v>
      </c>
      <c r="S2568" s="11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1</v>
      </c>
      <c r="Q2569" s="5" t="s">
        <v>8335</v>
      </c>
      <c r="R2569" s="5" t="s">
        <v>8336</v>
      </c>
      <c r="S2569" s="11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1</v>
      </c>
      <c r="Q2570" s="5" t="s">
        <v>8335</v>
      </c>
      <c r="R2570" s="5" t="s">
        <v>8336</v>
      </c>
      <c r="S2570" s="11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2</v>
      </c>
      <c r="Q2571" s="5" t="s">
        <v>8335</v>
      </c>
      <c r="R2571" s="5" t="s">
        <v>8336</v>
      </c>
      <c r="S2571" s="11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1.5</v>
      </c>
      <c r="Q2572" s="5" t="s">
        <v>8335</v>
      </c>
      <c r="R2572" s="5" t="s">
        <v>8336</v>
      </c>
      <c r="S2572" s="11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2</v>
      </c>
      <c r="Q2573" s="5" t="s">
        <v>8335</v>
      </c>
      <c r="R2573" s="5" t="s">
        <v>8336</v>
      </c>
      <c r="S2573" s="11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s="5" t="s">
        <v>8335</v>
      </c>
      <c r="R2574" s="5" t="s">
        <v>8336</v>
      </c>
      <c r="S2574" s="11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s="5" t="s">
        <v>8335</v>
      </c>
      <c r="R2575" s="5" t="s">
        <v>8336</v>
      </c>
      <c r="S2575" s="11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s="5" t="s">
        <v>8335</v>
      </c>
      <c r="R2576" s="5" t="s">
        <v>8336</v>
      </c>
      <c r="S2576" s="11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s="5" t="s">
        <v>8335</v>
      </c>
      <c r="R2577" s="5" t="s">
        <v>8336</v>
      </c>
      <c r="S2577" s="11">
        <f t="shared" si="162"/>
        <v>41986.108726851853</v>
      </c>
      <c r="T2577" s="10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s="5" t="s">
        <v>8335</v>
      </c>
      <c r="R2578" s="5" t="s">
        <v>8336</v>
      </c>
      <c r="S2578" s="11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s="5" t="s">
        <v>8335</v>
      </c>
      <c r="R2579" s="5" t="s">
        <v>8336</v>
      </c>
      <c r="S2579" s="11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s="5" t="s">
        <v>8335</v>
      </c>
      <c r="R2580" s="5" t="s">
        <v>8336</v>
      </c>
      <c r="S2580" s="11">
        <f t="shared" si="162"/>
        <v>42238.022905092592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6</v>
      </c>
      <c r="Q2581" s="5" t="s">
        <v>8335</v>
      </c>
      <c r="R2581" s="5" t="s">
        <v>8336</v>
      </c>
      <c r="S2581" s="11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1.5</v>
      </c>
      <c r="Q2582" s="5" t="s">
        <v>8335</v>
      </c>
      <c r="R2582" s="5" t="s">
        <v>8336</v>
      </c>
      <c r="S2582" s="11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11</v>
      </c>
      <c r="Q2583" s="5" t="s">
        <v>8335</v>
      </c>
      <c r="R2583" s="5" t="s">
        <v>8336</v>
      </c>
      <c r="S2583" s="11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0.5</v>
      </c>
      <c r="Q2584" s="5" t="s">
        <v>8335</v>
      </c>
      <c r="R2584" s="5" t="s">
        <v>8336</v>
      </c>
      <c r="S2584" s="11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3</v>
      </c>
      <c r="Q2585" s="5" t="s">
        <v>8335</v>
      </c>
      <c r="R2585" s="5" t="s">
        <v>8336</v>
      </c>
      <c r="S2585" s="11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s="5" t="s">
        <v>8335</v>
      </c>
      <c r="R2586" s="5" t="s">
        <v>8336</v>
      </c>
      <c r="S2586" s="11">
        <f t="shared" si="162"/>
        <v>42140.173252314809</v>
      </c>
      <c r="T2586" s="10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0.5</v>
      </c>
      <c r="Q2587" s="5" t="s">
        <v>8335</v>
      </c>
      <c r="R2587" s="5" t="s">
        <v>8336</v>
      </c>
      <c r="S2587" s="11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0.5</v>
      </c>
      <c r="Q2588" s="5" t="s">
        <v>8335</v>
      </c>
      <c r="R2588" s="5" t="s">
        <v>8336</v>
      </c>
      <c r="S2588" s="11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4</v>
      </c>
      <c r="Q2589" s="5" t="s">
        <v>8335</v>
      </c>
      <c r="R2589" s="5" t="s">
        <v>8336</v>
      </c>
      <c r="S2589" s="11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6</v>
      </c>
      <c r="Q2590" s="5" t="s">
        <v>8335</v>
      </c>
      <c r="R2590" s="5" t="s">
        <v>8336</v>
      </c>
      <c r="S2590" s="11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0.5</v>
      </c>
      <c r="Q2591" s="5" t="s">
        <v>8335</v>
      </c>
      <c r="R2591" s="5" t="s">
        <v>8336</v>
      </c>
      <c r="S2591" s="11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s="5" t="s">
        <v>8335</v>
      </c>
      <c r="R2592" s="5" t="s">
        <v>8336</v>
      </c>
      <c r="S2592" s="11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2</v>
      </c>
      <c r="Q2593" s="5" t="s">
        <v>8335</v>
      </c>
      <c r="R2593" s="5" t="s">
        <v>8336</v>
      </c>
      <c r="S2593" s="11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0.5</v>
      </c>
      <c r="Q2594" s="5" t="s">
        <v>8335</v>
      </c>
      <c r="R2594" s="5" t="s">
        <v>8336</v>
      </c>
      <c r="S2594" s="11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s="5" t="s">
        <v>8335</v>
      </c>
      <c r="R2595" s="5" t="s">
        <v>8336</v>
      </c>
      <c r="S2595" s="11">
        <f t="shared" si="162"/>
        <v>42089.845208333332</v>
      </c>
      <c r="T2595" s="10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0.5</v>
      </c>
      <c r="Q2596" s="5" t="s">
        <v>8335</v>
      </c>
      <c r="R2596" s="5" t="s">
        <v>8336</v>
      </c>
      <c r="S2596" s="11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15.5</v>
      </c>
      <c r="Q2597" s="5" t="s">
        <v>8335</v>
      </c>
      <c r="R2597" s="5" t="s">
        <v>8336</v>
      </c>
      <c r="S2597" s="11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25.5</v>
      </c>
      <c r="Q2598" s="5" t="s">
        <v>8335</v>
      </c>
      <c r="R2598" s="5" t="s">
        <v>8336</v>
      </c>
      <c r="S2598" s="11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6.5</v>
      </c>
      <c r="Q2599" s="5" t="s">
        <v>8335</v>
      </c>
      <c r="R2599" s="5" t="s">
        <v>8336</v>
      </c>
      <c r="S2599" s="11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26.5</v>
      </c>
      <c r="Q2600" s="5" t="s">
        <v>8335</v>
      </c>
      <c r="R2600" s="5" t="s">
        <v>8336</v>
      </c>
      <c r="S2600" s="11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3</v>
      </c>
      <c r="Q2601" s="5" t="s">
        <v>8335</v>
      </c>
      <c r="R2601" s="5" t="s">
        <v>8336</v>
      </c>
      <c r="S2601" s="11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18.5</v>
      </c>
      <c r="Q2602" s="5" t="s">
        <v>8335</v>
      </c>
      <c r="R2602" s="5" t="s">
        <v>8336</v>
      </c>
      <c r="S2602" s="11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406</v>
      </c>
      <c r="Q2603" s="5" t="s">
        <v>8318</v>
      </c>
      <c r="R2603" s="5" t="s">
        <v>8354</v>
      </c>
      <c r="S2603" s="11">
        <f t="shared" si="162"/>
        <v>41150.902187500003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407.5</v>
      </c>
      <c r="Q2604" s="5" t="s">
        <v>8318</v>
      </c>
      <c r="R2604" s="5" t="s">
        <v>8354</v>
      </c>
      <c r="S2604" s="11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75.5</v>
      </c>
      <c r="Q2605" s="5" t="s">
        <v>8318</v>
      </c>
      <c r="R2605" s="5" t="s">
        <v>8354</v>
      </c>
      <c r="S2605" s="11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212.5</v>
      </c>
      <c r="Q2606" s="5" t="s">
        <v>8318</v>
      </c>
      <c r="R2606" s="5" t="s">
        <v>8354</v>
      </c>
      <c r="S2606" s="11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934.5</v>
      </c>
      <c r="Q2607" s="5" t="s">
        <v>8318</v>
      </c>
      <c r="R2607" s="5" t="s">
        <v>8354</v>
      </c>
      <c r="S2607" s="11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247.5</v>
      </c>
      <c r="Q2608" s="5" t="s">
        <v>8318</v>
      </c>
      <c r="R2608" s="5" t="s">
        <v>8354</v>
      </c>
      <c r="S2608" s="11">
        <f t="shared" si="162"/>
        <v>41726.712754629625</v>
      </c>
      <c r="T2608" s="10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403</v>
      </c>
      <c r="Q2609" s="5" t="s">
        <v>8318</v>
      </c>
      <c r="R2609" s="5" t="s">
        <v>8354</v>
      </c>
      <c r="S2609" s="11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264</v>
      </c>
      <c r="Q2610" s="5" t="s">
        <v>8318</v>
      </c>
      <c r="R2610" s="5" t="s">
        <v>8354</v>
      </c>
      <c r="S2610" s="11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490</v>
      </c>
      <c r="Q2611" s="5" t="s">
        <v>8318</v>
      </c>
      <c r="R2611" s="5" t="s">
        <v>8354</v>
      </c>
      <c r="S2611" s="11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359</v>
      </c>
      <c r="Q2612" s="5" t="s">
        <v>8318</v>
      </c>
      <c r="R2612" s="5" t="s">
        <v>8354</v>
      </c>
      <c r="S2612" s="11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3227</v>
      </c>
      <c r="Q2613" s="5" t="s">
        <v>8318</v>
      </c>
      <c r="R2613" s="5" t="s">
        <v>8354</v>
      </c>
      <c r="S2613" s="11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233</v>
      </c>
      <c r="Q2614" s="5" t="s">
        <v>8318</v>
      </c>
      <c r="R2614" s="5" t="s">
        <v>8354</v>
      </c>
      <c r="S2614" s="11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64.5</v>
      </c>
      <c r="Q2615" s="5" t="s">
        <v>8318</v>
      </c>
      <c r="R2615" s="5" t="s">
        <v>8354</v>
      </c>
      <c r="S2615" s="11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101</v>
      </c>
      <c r="Q2616" s="5" t="s">
        <v>8318</v>
      </c>
      <c r="R2616" s="5" t="s">
        <v>8354</v>
      </c>
      <c r="S2616" s="11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121</v>
      </c>
      <c r="Q2617" s="5" t="s">
        <v>8318</v>
      </c>
      <c r="R2617" s="5" t="s">
        <v>8354</v>
      </c>
      <c r="S2617" s="11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176.5</v>
      </c>
      <c r="Q2618" s="5" t="s">
        <v>8318</v>
      </c>
      <c r="R2618" s="5" t="s">
        <v>8354</v>
      </c>
      <c r="S2618" s="11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518.5</v>
      </c>
      <c r="Q2619" s="5" t="s">
        <v>8318</v>
      </c>
      <c r="R2619" s="5" t="s">
        <v>8354</v>
      </c>
      <c r="S2619" s="11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91</v>
      </c>
      <c r="Q2620" s="5" t="s">
        <v>8318</v>
      </c>
      <c r="R2620" s="5" t="s">
        <v>8354</v>
      </c>
      <c r="S2620" s="11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120.5</v>
      </c>
      <c r="Q2621" s="5" t="s">
        <v>8318</v>
      </c>
      <c r="R2621" s="5" t="s">
        <v>8354</v>
      </c>
      <c r="S2621" s="11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697.5</v>
      </c>
      <c r="Q2622" s="5" t="s">
        <v>8318</v>
      </c>
      <c r="R2622" s="5" t="s">
        <v>8354</v>
      </c>
      <c r="S2622" s="11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305.5</v>
      </c>
      <c r="Q2623" s="5" t="s">
        <v>8318</v>
      </c>
      <c r="R2623" s="5" t="s">
        <v>8354</v>
      </c>
      <c r="S2623" s="11">
        <f t="shared" si="162"/>
        <v>42115.747546296298</v>
      </c>
      <c r="T2623" s="10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102.5</v>
      </c>
      <c r="Q2624" s="5" t="s">
        <v>8318</v>
      </c>
      <c r="R2624" s="5" t="s">
        <v>8354</v>
      </c>
      <c r="S2624" s="11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88</v>
      </c>
      <c r="Q2625" s="5" t="s">
        <v>8318</v>
      </c>
      <c r="R2625" s="5" t="s">
        <v>8354</v>
      </c>
      <c r="S2625" s="11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2423.5</v>
      </c>
      <c r="Q2626" s="5" t="s">
        <v>8318</v>
      </c>
      <c r="R2626" s="5" t="s">
        <v>8354</v>
      </c>
      <c r="S2626" s="11">
        <f t="shared" si="162"/>
        <v>41144.421550925923</v>
      </c>
      <c r="T2626" s="10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ROUND((E2627*100)/D2627,0)</f>
        <v>956</v>
      </c>
      <c r="P2627">
        <f t="shared" ref="P2627:P2690" si="165">AVERAGE(L2627,O2627)</f>
        <v>504</v>
      </c>
      <c r="Q2627" s="5" t="s">
        <v>8318</v>
      </c>
      <c r="R2627" s="5" t="s">
        <v>8354</v>
      </c>
      <c r="S2627" s="11">
        <f t="shared" ref="S2627:S2690" si="166">(J2627/86400)+25569</f>
        <v>42658.810277777782</v>
      </c>
      <c r="T2627" s="10">
        <f t="shared" ref="T2627:T2690" si="167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81</v>
      </c>
      <c r="Q2628" s="5" t="s">
        <v>8318</v>
      </c>
      <c r="R2628" s="5" t="s">
        <v>8354</v>
      </c>
      <c r="S2628" s="11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346</v>
      </c>
      <c r="Q2629" s="5" t="s">
        <v>8318</v>
      </c>
      <c r="R2629" s="5" t="s">
        <v>8354</v>
      </c>
      <c r="S2629" s="11">
        <f t="shared" si="166"/>
        <v>42304.829409722224</v>
      </c>
      <c r="T2629" s="10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65.5</v>
      </c>
      <c r="Q2630" s="5" t="s">
        <v>8318</v>
      </c>
      <c r="R2630" s="5" t="s">
        <v>8354</v>
      </c>
      <c r="S2630" s="11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114</v>
      </c>
      <c r="Q2631" s="5" t="s">
        <v>8318</v>
      </c>
      <c r="R2631" s="5" t="s">
        <v>8354</v>
      </c>
      <c r="S2631" s="11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119.5</v>
      </c>
      <c r="Q2632" s="5" t="s">
        <v>8318</v>
      </c>
      <c r="R2632" s="5" t="s">
        <v>8354</v>
      </c>
      <c r="S2632" s="11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200.5</v>
      </c>
      <c r="Q2633" s="5" t="s">
        <v>8318</v>
      </c>
      <c r="R2633" s="5" t="s">
        <v>8354</v>
      </c>
      <c r="S2633" s="11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89.5</v>
      </c>
      <c r="Q2634" s="5" t="s">
        <v>8318</v>
      </c>
      <c r="R2634" s="5" t="s">
        <v>8354</v>
      </c>
      <c r="S2634" s="11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277</v>
      </c>
      <c r="Q2635" s="5" t="s">
        <v>8318</v>
      </c>
      <c r="R2635" s="5" t="s">
        <v>8354</v>
      </c>
      <c r="S2635" s="11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65.5</v>
      </c>
      <c r="Q2636" s="5" t="s">
        <v>8318</v>
      </c>
      <c r="R2636" s="5" t="s">
        <v>8354</v>
      </c>
      <c r="S2636" s="11">
        <f t="shared" si="166"/>
        <v>42612.656493055554</v>
      </c>
      <c r="T2636" s="10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92</v>
      </c>
      <c r="Q2637" s="5" t="s">
        <v>8318</v>
      </c>
      <c r="R2637" s="5" t="s">
        <v>8354</v>
      </c>
      <c r="S2637" s="11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118.5</v>
      </c>
      <c r="Q2638" s="5" t="s">
        <v>8318</v>
      </c>
      <c r="R2638" s="5" t="s">
        <v>8354</v>
      </c>
      <c r="S2638" s="11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96</v>
      </c>
      <c r="Q2639" s="5" t="s">
        <v>8318</v>
      </c>
      <c r="R2639" s="5" t="s">
        <v>8354</v>
      </c>
      <c r="S2639" s="11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58</v>
      </c>
      <c r="Q2640" s="5" t="s">
        <v>8318</v>
      </c>
      <c r="R2640" s="5" t="s">
        <v>8354</v>
      </c>
      <c r="S2640" s="11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106.5</v>
      </c>
      <c r="Q2641" s="5" t="s">
        <v>8318</v>
      </c>
      <c r="R2641" s="5" t="s">
        <v>8354</v>
      </c>
      <c r="S2641" s="11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87.5</v>
      </c>
      <c r="Q2642" s="5" t="s">
        <v>8318</v>
      </c>
      <c r="R2642" s="5" t="s">
        <v>8354</v>
      </c>
      <c r="S2642" s="11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</v>
      </c>
      <c r="Q2643" s="5" t="s">
        <v>8318</v>
      </c>
      <c r="R2643" s="5" t="s">
        <v>8354</v>
      </c>
      <c r="S2643" s="11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s="5" t="s">
        <v>8318</v>
      </c>
      <c r="R2644" s="5" t="s">
        <v>8354</v>
      </c>
      <c r="S2644" s="11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767.5</v>
      </c>
      <c r="Q2645" s="5" t="s">
        <v>8318</v>
      </c>
      <c r="R2645" s="5" t="s">
        <v>8354</v>
      </c>
      <c r="S2645" s="11">
        <f t="shared" si="166"/>
        <v>42689.582349537042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27</v>
      </c>
      <c r="Q2646" s="5" t="s">
        <v>8318</v>
      </c>
      <c r="R2646" s="5" t="s">
        <v>8354</v>
      </c>
      <c r="S2646" s="11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17</v>
      </c>
      <c r="Q2647" s="5" t="s">
        <v>8318</v>
      </c>
      <c r="R2647" s="5" t="s">
        <v>8354</v>
      </c>
      <c r="S2647" s="11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271.5</v>
      </c>
      <c r="Q2648" s="5" t="s">
        <v>8318</v>
      </c>
      <c r="R2648" s="5" t="s">
        <v>8354</v>
      </c>
      <c r="S2648" s="11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2</v>
      </c>
      <c r="Q2649" s="5" t="s">
        <v>8318</v>
      </c>
      <c r="R2649" s="5" t="s">
        <v>8354</v>
      </c>
      <c r="S2649" s="11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3.5</v>
      </c>
      <c r="Q2650" s="5" t="s">
        <v>8318</v>
      </c>
      <c r="R2650" s="5" t="s">
        <v>8354</v>
      </c>
      <c r="S2650" s="11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1.5</v>
      </c>
      <c r="Q2651" s="5" t="s">
        <v>8318</v>
      </c>
      <c r="R2651" s="5" t="s">
        <v>8354</v>
      </c>
      <c r="S2651" s="11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3</v>
      </c>
      <c r="Q2652" s="5" t="s">
        <v>8318</v>
      </c>
      <c r="R2652" s="5" t="s">
        <v>8354</v>
      </c>
      <c r="S2652" s="11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9.5</v>
      </c>
      <c r="Q2653" s="5" t="s">
        <v>8318</v>
      </c>
      <c r="R2653" s="5" t="s">
        <v>8354</v>
      </c>
      <c r="S2653" s="11">
        <f t="shared" si="166"/>
        <v>42327.805659722224</v>
      </c>
      <c r="T2653" s="10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6</v>
      </c>
      <c r="Q2654" s="5" t="s">
        <v>8318</v>
      </c>
      <c r="R2654" s="5" t="s">
        <v>8354</v>
      </c>
      <c r="S2654" s="11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41</v>
      </c>
      <c r="Q2655" s="5" t="s">
        <v>8318</v>
      </c>
      <c r="R2655" s="5" t="s">
        <v>8354</v>
      </c>
      <c r="S2655" s="11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3</v>
      </c>
      <c r="Q2656" s="5" t="s">
        <v>8318</v>
      </c>
      <c r="R2656" s="5" t="s">
        <v>8354</v>
      </c>
      <c r="S2656" s="11">
        <f t="shared" si="166"/>
        <v>42055.600995370369</v>
      </c>
      <c r="T2656" s="10">
        <f t="shared" si="167"/>
        <v>42115.559328703705</v>
      </c>
    </row>
    <row r="2657" spans="1:20" ht="18.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32</v>
      </c>
      <c r="Q2657" s="5" t="s">
        <v>8318</v>
      </c>
      <c r="R2657" s="5" t="s">
        <v>8354</v>
      </c>
      <c r="S2657" s="11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81.5</v>
      </c>
      <c r="Q2658" s="5" t="s">
        <v>8318</v>
      </c>
      <c r="R2658" s="5" t="s">
        <v>8354</v>
      </c>
      <c r="S2658" s="11">
        <f t="shared" si="166"/>
        <v>42767.688518518524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39</v>
      </c>
      <c r="Q2659" s="5" t="s">
        <v>8318</v>
      </c>
      <c r="R2659" s="5" t="s">
        <v>8354</v>
      </c>
      <c r="S2659" s="11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</v>
      </c>
      <c r="Q2660" s="5" t="s">
        <v>8318</v>
      </c>
      <c r="R2660" s="5" t="s">
        <v>8354</v>
      </c>
      <c r="S2660" s="11">
        <f t="shared" si="166"/>
        <v>42551.884189814809</v>
      </c>
      <c r="T2660" s="10">
        <f t="shared" si="167"/>
        <v>42581.884189814809</v>
      </c>
    </row>
    <row r="2661" spans="1:20" ht="18.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6.5</v>
      </c>
      <c r="Q2661" s="5" t="s">
        <v>8318</v>
      </c>
      <c r="R2661" s="5" t="s">
        <v>8354</v>
      </c>
      <c r="S2661" s="11">
        <f t="shared" si="166"/>
        <v>42082.069560185184</v>
      </c>
      <c r="T2661" s="10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2.5</v>
      </c>
      <c r="Q2662" s="5" t="s">
        <v>8318</v>
      </c>
      <c r="R2662" s="5" t="s">
        <v>8354</v>
      </c>
      <c r="S2662" s="11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81.5</v>
      </c>
      <c r="Q2663" s="5" t="s">
        <v>8318</v>
      </c>
      <c r="R2663" s="5" t="s">
        <v>8355</v>
      </c>
      <c r="S2663" s="11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93.5</v>
      </c>
      <c r="Q2664" s="5" t="s">
        <v>8318</v>
      </c>
      <c r="R2664" s="5" t="s">
        <v>8355</v>
      </c>
      <c r="S2664" s="11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80.5</v>
      </c>
      <c r="Q2665" s="5" t="s">
        <v>8318</v>
      </c>
      <c r="R2665" s="5" t="s">
        <v>8355</v>
      </c>
      <c r="S2665" s="11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103.5</v>
      </c>
      <c r="Q2666" s="5" t="s">
        <v>8318</v>
      </c>
      <c r="R2666" s="5" t="s">
        <v>8355</v>
      </c>
      <c r="S2666" s="11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84.5</v>
      </c>
      <c r="Q2667" s="5" t="s">
        <v>8318</v>
      </c>
      <c r="R2667" s="5" t="s">
        <v>8355</v>
      </c>
      <c r="S2667" s="11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182.5</v>
      </c>
      <c r="Q2668" s="5" t="s">
        <v>8318</v>
      </c>
      <c r="R2668" s="5" t="s">
        <v>8355</v>
      </c>
      <c r="S2668" s="11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64.5</v>
      </c>
      <c r="Q2669" s="5" t="s">
        <v>8318</v>
      </c>
      <c r="R2669" s="5" t="s">
        <v>8355</v>
      </c>
      <c r="S2669" s="11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99.5</v>
      </c>
      <c r="Q2670" s="5" t="s">
        <v>8318</v>
      </c>
      <c r="R2670" s="5" t="s">
        <v>8355</v>
      </c>
      <c r="S2670" s="11">
        <f t="shared" si="166"/>
        <v>42275.58871527778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68</v>
      </c>
      <c r="Q2671" s="5" t="s">
        <v>8318</v>
      </c>
      <c r="R2671" s="5" t="s">
        <v>8355</v>
      </c>
      <c r="S2671" s="11">
        <f t="shared" si="166"/>
        <v>42319.035833333328</v>
      </c>
      <c r="T2671" s="10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33</v>
      </c>
      <c r="Q2672" s="5" t="s">
        <v>8318</v>
      </c>
      <c r="R2672" s="5" t="s">
        <v>8355</v>
      </c>
      <c r="S2672" s="11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47.5</v>
      </c>
      <c r="Q2673" s="5" t="s">
        <v>8318</v>
      </c>
      <c r="R2673" s="5" t="s">
        <v>8355</v>
      </c>
      <c r="S2673" s="11">
        <f t="shared" si="166"/>
        <v>41962.749027777776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40</v>
      </c>
      <c r="Q2674" s="5" t="s">
        <v>8318</v>
      </c>
      <c r="R2674" s="5" t="s">
        <v>8355</v>
      </c>
      <c r="S2674" s="11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47</v>
      </c>
      <c r="Q2675" s="5" t="s">
        <v>8318</v>
      </c>
      <c r="R2675" s="5" t="s">
        <v>8355</v>
      </c>
      <c r="S2675" s="11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117</v>
      </c>
      <c r="Q2676" s="5" t="s">
        <v>8318</v>
      </c>
      <c r="R2676" s="5" t="s">
        <v>8355</v>
      </c>
      <c r="S2676" s="11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18.5</v>
      </c>
      <c r="Q2677" s="5" t="s">
        <v>8318</v>
      </c>
      <c r="R2677" s="5" t="s">
        <v>8355</v>
      </c>
      <c r="S2677" s="11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29.5</v>
      </c>
      <c r="Q2678" s="5" t="s">
        <v>8318</v>
      </c>
      <c r="R2678" s="5" t="s">
        <v>8355</v>
      </c>
      <c r="S2678" s="11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22.5</v>
      </c>
      <c r="Q2679" s="5" t="s">
        <v>8318</v>
      </c>
      <c r="R2679" s="5" t="s">
        <v>8355</v>
      </c>
      <c r="S2679" s="11">
        <f t="shared" si="166"/>
        <v>41793.029432870375</v>
      </c>
      <c r="T2679" s="10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1</v>
      </c>
      <c r="Q2680" s="5" t="s">
        <v>8318</v>
      </c>
      <c r="R2680" s="5" t="s">
        <v>8355</v>
      </c>
      <c r="S2680" s="11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1.5</v>
      </c>
      <c r="Q2681" s="5" t="s">
        <v>8318</v>
      </c>
      <c r="R2681" s="5" t="s">
        <v>8355</v>
      </c>
      <c r="S2681" s="11">
        <f t="shared" si="166"/>
        <v>42033.001087962963</v>
      </c>
      <c r="T2681" s="10">
        <f t="shared" si="167"/>
        <v>42063.001087962963</v>
      </c>
    </row>
    <row r="2682" spans="1:20" ht="18.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2.5</v>
      </c>
      <c r="Q2682" s="5" t="s">
        <v>8318</v>
      </c>
      <c r="R2682" s="5" t="s">
        <v>8355</v>
      </c>
      <c r="S2682" s="11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1.5</v>
      </c>
      <c r="Q2683" s="5" t="s">
        <v>8335</v>
      </c>
      <c r="R2683" s="5" t="s">
        <v>8336</v>
      </c>
      <c r="S2683" s="11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24</v>
      </c>
      <c r="Q2684" s="5" t="s">
        <v>8335</v>
      </c>
      <c r="R2684" s="5" t="s">
        <v>8336</v>
      </c>
      <c r="S2684" s="11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1.5</v>
      </c>
      <c r="Q2685" s="5" t="s">
        <v>8335</v>
      </c>
      <c r="R2685" s="5" t="s">
        <v>8336</v>
      </c>
      <c r="S2685" s="11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2.5</v>
      </c>
      <c r="Q2686" s="5" t="s">
        <v>8335</v>
      </c>
      <c r="R2686" s="5" t="s">
        <v>8336</v>
      </c>
      <c r="S2686" s="11">
        <f t="shared" si="166"/>
        <v>41820.914641203708</v>
      </c>
      <c r="T2686" s="10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0.5</v>
      </c>
      <c r="Q2687" s="5" t="s">
        <v>8335</v>
      </c>
      <c r="R2687" s="5" t="s">
        <v>8336</v>
      </c>
      <c r="S2687" s="11">
        <f t="shared" si="166"/>
        <v>42061.69594907407</v>
      </c>
      <c r="T2687" s="10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s="5" t="s">
        <v>8335</v>
      </c>
      <c r="R2688" s="5" t="s">
        <v>8336</v>
      </c>
      <c r="S2688" s="11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s="5" t="s">
        <v>8335</v>
      </c>
      <c r="R2689" s="5" t="s">
        <v>8336</v>
      </c>
      <c r="S2689" s="11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7</v>
      </c>
      <c r="Q2690" s="5" t="s">
        <v>8335</v>
      </c>
      <c r="R2690" s="5" t="s">
        <v>8336</v>
      </c>
      <c r="S2690" s="11">
        <f t="shared" si="166"/>
        <v>42028.11886574074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ROUND((E2691*100)/D2691,0)</f>
        <v>0</v>
      </c>
      <c r="P2691">
        <f t="shared" ref="P2691:P2754" si="169">AVERAGE(L2691,O2691)</f>
        <v>0.5</v>
      </c>
      <c r="Q2691" s="5" t="s">
        <v>8335</v>
      </c>
      <c r="R2691" s="5" t="s">
        <v>8336</v>
      </c>
      <c r="S2691" s="11">
        <f t="shared" ref="S2691:S2754" si="170">(J2691/86400)+25569</f>
        <v>42551.961689814816</v>
      </c>
      <c r="T2691" s="10">
        <f t="shared" ref="T2691:T2754" si="171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64.5</v>
      </c>
      <c r="Q2692" s="5" t="s">
        <v>8335</v>
      </c>
      <c r="R2692" s="5" t="s">
        <v>8336</v>
      </c>
      <c r="S2692" s="11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</v>
      </c>
      <c r="Q2693" s="5" t="s">
        <v>8335</v>
      </c>
      <c r="R2693" s="5" t="s">
        <v>8336</v>
      </c>
      <c r="S2693" s="11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1</v>
      </c>
      <c r="Q2694" s="5" t="s">
        <v>8335</v>
      </c>
      <c r="R2694" s="5" t="s">
        <v>8336</v>
      </c>
      <c r="S2694" s="11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2</v>
      </c>
      <c r="Q2695" s="5" t="s">
        <v>8335</v>
      </c>
      <c r="R2695" s="5" t="s">
        <v>8336</v>
      </c>
      <c r="S2695" s="11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0.5</v>
      </c>
      <c r="Q2696" s="5" t="s">
        <v>8335</v>
      </c>
      <c r="R2696" s="5" t="s">
        <v>8336</v>
      </c>
      <c r="S2696" s="11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1.5</v>
      </c>
      <c r="Q2697" s="5" t="s">
        <v>8335</v>
      </c>
      <c r="R2697" s="5" t="s">
        <v>8336</v>
      </c>
      <c r="S2697" s="11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22</v>
      </c>
      <c r="Q2698" s="5" t="s">
        <v>8335</v>
      </c>
      <c r="R2698" s="5" t="s">
        <v>8336</v>
      </c>
      <c r="S2698" s="11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39</v>
      </c>
      <c r="Q2699" s="5" t="s">
        <v>8335</v>
      </c>
      <c r="R2699" s="5" t="s">
        <v>8336</v>
      </c>
      <c r="S2699" s="11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</v>
      </c>
      <c r="Q2700" s="5" t="s">
        <v>8335</v>
      </c>
      <c r="R2700" s="5" t="s">
        <v>8336</v>
      </c>
      <c r="S2700" s="11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s="5" t="s">
        <v>8335</v>
      </c>
      <c r="R2701" s="5" t="s">
        <v>8336</v>
      </c>
      <c r="S2701" s="11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2.5</v>
      </c>
      <c r="Q2702" s="5" t="s">
        <v>8335</v>
      </c>
      <c r="R2702" s="5" t="s">
        <v>8336</v>
      </c>
      <c r="S2702" s="11">
        <f t="shared" si="170"/>
        <v>41870.874675925923</v>
      </c>
      <c r="T2702" s="10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46</v>
      </c>
      <c r="Q2703" s="5" t="s">
        <v>8316</v>
      </c>
      <c r="R2703" s="5" t="s">
        <v>8356</v>
      </c>
      <c r="S2703" s="11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30</v>
      </c>
      <c r="Q2704" s="5" t="s">
        <v>8316</v>
      </c>
      <c r="R2704" s="5" t="s">
        <v>8356</v>
      </c>
      <c r="S2704" s="11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74.5</v>
      </c>
      <c r="Q2705" s="5" t="s">
        <v>8316</v>
      </c>
      <c r="R2705" s="5" t="s">
        <v>8356</v>
      </c>
      <c r="S2705" s="11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6.5</v>
      </c>
      <c r="Q2706" s="5" t="s">
        <v>8316</v>
      </c>
      <c r="R2706" s="5" t="s">
        <v>8356</v>
      </c>
      <c r="S2706" s="11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9.5</v>
      </c>
      <c r="Q2707" s="5" t="s">
        <v>8316</v>
      </c>
      <c r="R2707" s="5" t="s">
        <v>8356</v>
      </c>
      <c r="S2707" s="11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187.5</v>
      </c>
      <c r="Q2708" s="5" t="s">
        <v>8316</v>
      </c>
      <c r="R2708" s="5" t="s">
        <v>8356</v>
      </c>
      <c r="S2708" s="11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372.5</v>
      </c>
      <c r="Q2709" s="5" t="s">
        <v>8316</v>
      </c>
      <c r="R2709" s="5" t="s">
        <v>8356</v>
      </c>
      <c r="S2709" s="11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641</v>
      </c>
      <c r="Q2710" s="5" t="s">
        <v>8316</v>
      </c>
      <c r="R2710" s="5" t="s">
        <v>8356</v>
      </c>
      <c r="S2710" s="11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205</v>
      </c>
      <c r="Q2711" s="5" t="s">
        <v>8316</v>
      </c>
      <c r="R2711" s="5" t="s">
        <v>8356</v>
      </c>
      <c r="S2711" s="11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621</v>
      </c>
      <c r="Q2712" s="5" t="s">
        <v>8316</v>
      </c>
      <c r="R2712" s="5" t="s">
        <v>8356</v>
      </c>
      <c r="S2712" s="11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87</v>
      </c>
      <c r="Q2713" s="5" t="s">
        <v>8316</v>
      </c>
      <c r="R2713" s="5" t="s">
        <v>8356</v>
      </c>
      <c r="S2713" s="11">
        <f t="shared" si="170"/>
        <v>41780.745254629626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137</v>
      </c>
      <c r="Q2714" s="5" t="s">
        <v>8316</v>
      </c>
      <c r="R2714" s="5" t="s">
        <v>8356</v>
      </c>
      <c r="S2714" s="11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761</v>
      </c>
      <c r="Q2715" s="5" t="s">
        <v>8316</v>
      </c>
      <c r="R2715" s="5" t="s">
        <v>8356</v>
      </c>
      <c r="S2715" s="11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210.5</v>
      </c>
      <c r="Q2716" s="5" t="s">
        <v>8316</v>
      </c>
      <c r="R2716" s="5" t="s">
        <v>8356</v>
      </c>
      <c r="S2716" s="11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408</v>
      </c>
      <c r="Q2717" s="5" t="s">
        <v>8316</v>
      </c>
      <c r="R2717" s="5" t="s">
        <v>8356</v>
      </c>
      <c r="S2717" s="11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153.5</v>
      </c>
      <c r="Q2718" s="5" t="s">
        <v>8316</v>
      </c>
      <c r="R2718" s="5" t="s">
        <v>8356</v>
      </c>
      <c r="S2718" s="11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222.5</v>
      </c>
      <c r="Q2719" s="5" t="s">
        <v>8316</v>
      </c>
      <c r="R2719" s="5" t="s">
        <v>8356</v>
      </c>
      <c r="S2719" s="11">
        <f t="shared" si="170"/>
        <v>41934.914918981478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s="5" t="s">
        <v>8316</v>
      </c>
      <c r="R2720" s="5" t="s">
        <v>8356</v>
      </c>
      <c r="S2720" s="11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89</v>
      </c>
      <c r="Q2721" s="5" t="s">
        <v>8316</v>
      </c>
      <c r="R2721" s="5" t="s">
        <v>8356</v>
      </c>
      <c r="S2721" s="11">
        <f t="shared" si="170"/>
        <v>42418.031180555554</v>
      </c>
      <c r="T2721" s="10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145.5</v>
      </c>
      <c r="Q2722" s="5" t="s">
        <v>8316</v>
      </c>
      <c r="R2722" s="5" t="s">
        <v>8356</v>
      </c>
      <c r="S2722" s="11">
        <f t="shared" si="170"/>
        <v>42655.465891203705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865.5</v>
      </c>
      <c r="Q2723" s="5" t="s">
        <v>8318</v>
      </c>
      <c r="R2723" s="5" t="s">
        <v>8348</v>
      </c>
      <c r="S2723" s="11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219</v>
      </c>
      <c r="Q2724" s="5" t="s">
        <v>8318</v>
      </c>
      <c r="R2724" s="5" t="s">
        <v>8348</v>
      </c>
      <c r="S2724" s="11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158</v>
      </c>
      <c r="Q2725" s="5" t="s">
        <v>8318</v>
      </c>
      <c r="R2725" s="5" t="s">
        <v>8348</v>
      </c>
      <c r="S2725" s="11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658</v>
      </c>
      <c r="Q2726" s="5" t="s">
        <v>8318</v>
      </c>
      <c r="R2726" s="5" t="s">
        <v>8348</v>
      </c>
      <c r="S2726" s="11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129</v>
      </c>
      <c r="Q2727" s="5" t="s">
        <v>8318</v>
      </c>
      <c r="R2727" s="5" t="s">
        <v>8348</v>
      </c>
      <c r="S2727" s="11">
        <f t="shared" si="170"/>
        <v>42745.744618055556</v>
      </c>
      <c r="T2727" s="10">
        <f t="shared" si="171"/>
        <v>42795.744618055556</v>
      </c>
    </row>
    <row r="2728" spans="1:20" ht="18.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255</v>
      </c>
      <c r="Q2728" s="5" t="s">
        <v>8318</v>
      </c>
      <c r="R2728" s="5" t="s">
        <v>8348</v>
      </c>
      <c r="S2728" s="11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600</v>
      </c>
      <c r="Q2729" s="5" t="s">
        <v>8318</v>
      </c>
      <c r="R2729" s="5" t="s">
        <v>8348</v>
      </c>
      <c r="S2729" s="11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297</v>
      </c>
      <c r="Q2730" s="5" t="s">
        <v>8318</v>
      </c>
      <c r="R2730" s="5" t="s">
        <v>8348</v>
      </c>
      <c r="S2730" s="11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63.5</v>
      </c>
      <c r="Q2731" s="5" t="s">
        <v>8318</v>
      </c>
      <c r="R2731" s="5" t="s">
        <v>8348</v>
      </c>
      <c r="S2731" s="11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426</v>
      </c>
      <c r="Q2732" s="5" t="s">
        <v>8318</v>
      </c>
      <c r="R2732" s="5" t="s">
        <v>8348</v>
      </c>
      <c r="S2732" s="11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70.5</v>
      </c>
      <c r="Q2733" s="5" t="s">
        <v>8318</v>
      </c>
      <c r="R2733" s="5" t="s">
        <v>8348</v>
      </c>
      <c r="S2733" s="11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132</v>
      </c>
      <c r="Q2734" s="5" t="s">
        <v>8318</v>
      </c>
      <c r="R2734" s="5" t="s">
        <v>8348</v>
      </c>
      <c r="S2734" s="11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113.5</v>
      </c>
      <c r="Q2735" s="5" t="s">
        <v>8318</v>
      </c>
      <c r="R2735" s="5" t="s">
        <v>8348</v>
      </c>
      <c r="S2735" s="11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1130231.5</v>
      </c>
      <c r="Q2736" s="5" t="s">
        <v>8318</v>
      </c>
      <c r="R2736" s="5" t="s">
        <v>8348</v>
      </c>
      <c r="S2736" s="11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658.5</v>
      </c>
      <c r="Q2737" s="5" t="s">
        <v>8318</v>
      </c>
      <c r="R2737" s="5" t="s">
        <v>8348</v>
      </c>
      <c r="S2737" s="11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90.5</v>
      </c>
      <c r="Q2738" s="5" t="s">
        <v>8318</v>
      </c>
      <c r="R2738" s="5" t="s">
        <v>8348</v>
      </c>
      <c r="S2738" s="11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351</v>
      </c>
      <c r="Q2739" s="5" t="s">
        <v>8318</v>
      </c>
      <c r="R2739" s="5" t="s">
        <v>8348</v>
      </c>
      <c r="S2739" s="11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81.5</v>
      </c>
      <c r="Q2740" s="5" t="s">
        <v>8318</v>
      </c>
      <c r="R2740" s="5" t="s">
        <v>8348</v>
      </c>
      <c r="S2740" s="11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287.5</v>
      </c>
      <c r="Q2741" s="5" t="s">
        <v>8318</v>
      </c>
      <c r="R2741" s="5" t="s">
        <v>8348</v>
      </c>
      <c r="S2741" s="11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60</v>
      </c>
      <c r="Q2742" s="5" t="s">
        <v>8318</v>
      </c>
      <c r="R2742" s="5" t="s">
        <v>8348</v>
      </c>
      <c r="S2742" s="11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2</v>
      </c>
      <c r="Q2743" s="5" t="s">
        <v>8321</v>
      </c>
      <c r="R2743" s="5" t="s">
        <v>8357</v>
      </c>
      <c r="S2743" s="11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23.5</v>
      </c>
      <c r="Q2744" s="5" t="s">
        <v>8321</v>
      </c>
      <c r="R2744" s="5" t="s">
        <v>8357</v>
      </c>
      <c r="S2744" s="11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s="5" t="s">
        <v>8321</v>
      </c>
      <c r="R2745" s="5" t="s">
        <v>8357</v>
      </c>
      <c r="S2745" s="11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13.5</v>
      </c>
      <c r="Q2746" s="5" t="s">
        <v>8321</v>
      </c>
      <c r="R2746" s="5" t="s">
        <v>8357</v>
      </c>
      <c r="S2746" s="11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35.5</v>
      </c>
      <c r="Q2747" s="5" t="s">
        <v>8321</v>
      </c>
      <c r="R2747" s="5" t="s">
        <v>8357</v>
      </c>
      <c r="S2747" s="11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23</v>
      </c>
      <c r="Q2748" s="5" t="s">
        <v>8321</v>
      </c>
      <c r="R2748" s="5" t="s">
        <v>8357</v>
      </c>
      <c r="S2748" s="11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16</v>
      </c>
      <c r="Q2749" s="5" t="s">
        <v>8321</v>
      </c>
      <c r="R2749" s="5" t="s">
        <v>8357</v>
      </c>
      <c r="S2749" s="11">
        <f t="shared" si="170"/>
        <v>41044.648113425923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2.5</v>
      </c>
      <c r="Q2750" s="5" t="s">
        <v>8321</v>
      </c>
      <c r="R2750" s="5" t="s">
        <v>8357</v>
      </c>
      <c r="S2750" s="11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1.5</v>
      </c>
      <c r="Q2751" s="5" t="s">
        <v>8321</v>
      </c>
      <c r="R2751" s="5" t="s">
        <v>8357</v>
      </c>
      <c r="S2751" s="11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s="5" t="s">
        <v>8321</v>
      </c>
      <c r="R2752" s="5" t="s">
        <v>8357</v>
      </c>
      <c r="S2752" s="11">
        <f t="shared" si="170"/>
        <v>41078.899826388893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s="5" t="s">
        <v>8321</v>
      </c>
      <c r="R2753" s="5" t="s">
        <v>8357</v>
      </c>
      <c r="S2753" s="11">
        <f t="shared" si="170"/>
        <v>41747.887060185181</v>
      </c>
      <c r="T2753" s="10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12.5</v>
      </c>
      <c r="Q2754" s="5" t="s">
        <v>8321</v>
      </c>
      <c r="R2754" s="5" t="s">
        <v>8357</v>
      </c>
      <c r="S2754" s="11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ROUND((E2755*100)/D2755,0)</f>
        <v>19</v>
      </c>
      <c r="P2755">
        <f t="shared" ref="P2755:P2818" si="173">AVERAGE(L2755,O2755)</f>
        <v>13.5</v>
      </c>
      <c r="Q2755" s="5" t="s">
        <v>8321</v>
      </c>
      <c r="R2755" s="5" t="s">
        <v>8357</v>
      </c>
      <c r="S2755" s="11">
        <f t="shared" ref="S2755:S2818" si="174">(J2755/86400)+25569</f>
        <v>41117.900729166664</v>
      </c>
      <c r="T2755" s="10">
        <f t="shared" ref="T2755:T2818" si="175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s="5" t="s">
        <v>8321</v>
      </c>
      <c r="R2756" s="5" t="s">
        <v>8357</v>
      </c>
      <c r="S2756" s="11">
        <f t="shared" si="174"/>
        <v>41863.636006944442</v>
      </c>
      <c r="T2756" s="10">
        <f t="shared" si="175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33.5</v>
      </c>
      <c r="Q2757" s="5" t="s">
        <v>8321</v>
      </c>
      <c r="R2757" s="5" t="s">
        <v>8357</v>
      </c>
      <c r="S2757" s="11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21.5</v>
      </c>
      <c r="Q2758" s="5" t="s">
        <v>8321</v>
      </c>
      <c r="R2758" s="5" t="s">
        <v>8357</v>
      </c>
      <c r="S2758" s="11">
        <f t="shared" si="174"/>
        <v>41620.900474537033</v>
      </c>
      <c r="T2758" s="10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1.5</v>
      </c>
      <c r="Q2759" s="5" t="s">
        <v>8321</v>
      </c>
      <c r="R2759" s="5" t="s">
        <v>8357</v>
      </c>
      <c r="S2759" s="11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9</v>
      </c>
      <c r="Q2760" s="5" t="s">
        <v>8321</v>
      </c>
      <c r="R2760" s="5" t="s">
        <v>8357</v>
      </c>
      <c r="S2760" s="11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6.5</v>
      </c>
      <c r="Q2761" s="5" t="s">
        <v>8321</v>
      </c>
      <c r="R2761" s="5" t="s">
        <v>8357</v>
      </c>
      <c r="S2761" s="11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s="5" t="s">
        <v>8321</v>
      </c>
      <c r="R2762" s="5" t="s">
        <v>8357</v>
      </c>
      <c r="S2762" s="11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2.5</v>
      </c>
      <c r="Q2763" s="5" t="s">
        <v>8321</v>
      </c>
      <c r="R2763" s="5" t="s">
        <v>8357</v>
      </c>
      <c r="S2763" s="11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1</v>
      </c>
      <c r="Q2764" s="5" t="s">
        <v>8321</v>
      </c>
      <c r="R2764" s="5" t="s">
        <v>8357</v>
      </c>
      <c r="S2764" s="11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1.5</v>
      </c>
      <c r="Q2765" s="5" t="s">
        <v>8321</v>
      </c>
      <c r="R2765" s="5" t="s">
        <v>8357</v>
      </c>
      <c r="S2765" s="11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2.5</v>
      </c>
      <c r="Q2766" s="5" t="s">
        <v>8321</v>
      </c>
      <c r="R2766" s="5" t="s">
        <v>8357</v>
      </c>
      <c r="S2766" s="11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s="5" t="s">
        <v>8321</v>
      </c>
      <c r="R2767" s="5" t="s">
        <v>8357</v>
      </c>
      <c r="S2767" s="11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3</v>
      </c>
      <c r="Q2768" s="5" t="s">
        <v>8321</v>
      </c>
      <c r="R2768" s="5" t="s">
        <v>8357</v>
      </c>
      <c r="S2768" s="11">
        <f t="shared" si="174"/>
        <v>40736.668032407411</v>
      </c>
      <c r="T2768" s="10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2</v>
      </c>
      <c r="Q2769" s="5" t="s">
        <v>8321</v>
      </c>
      <c r="R2769" s="5" t="s">
        <v>8357</v>
      </c>
      <c r="S2769" s="11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24</v>
      </c>
      <c r="Q2770" s="5" t="s">
        <v>8321</v>
      </c>
      <c r="R2770" s="5" t="s">
        <v>8357</v>
      </c>
      <c r="S2770" s="11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s="5" t="s">
        <v>8321</v>
      </c>
      <c r="R2771" s="5" t="s">
        <v>8357</v>
      </c>
      <c r="S2771" s="11">
        <f t="shared" si="174"/>
        <v>41745.826273148152</v>
      </c>
      <c r="T2771" s="10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21.5</v>
      </c>
      <c r="Q2772" s="5" t="s">
        <v>8321</v>
      </c>
      <c r="R2772" s="5" t="s">
        <v>8357</v>
      </c>
      <c r="S2772" s="11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s="5" t="s">
        <v>8321</v>
      </c>
      <c r="R2773" s="5" t="s">
        <v>8357</v>
      </c>
      <c r="S2773" s="11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s="5" t="s">
        <v>8321</v>
      </c>
      <c r="R2774" s="5" t="s">
        <v>8357</v>
      </c>
      <c r="S2774" s="11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0.5</v>
      </c>
      <c r="Q2775" s="5" t="s">
        <v>8321</v>
      </c>
      <c r="R2775" s="5" t="s">
        <v>8357</v>
      </c>
      <c r="S2775" s="11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13.5</v>
      </c>
      <c r="Q2776" s="5" t="s">
        <v>8321</v>
      </c>
      <c r="R2776" s="5" t="s">
        <v>8357</v>
      </c>
      <c r="S2776" s="11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2.5</v>
      </c>
      <c r="Q2777" s="5" t="s">
        <v>8321</v>
      </c>
      <c r="R2777" s="5" t="s">
        <v>8357</v>
      </c>
      <c r="S2777" s="11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22</v>
      </c>
      <c r="Q2778" s="5" t="s">
        <v>8321</v>
      </c>
      <c r="R2778" s="5" t="s">
        <v>8357</v>
      </c>
      <c r="S2778" s="11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0.5</v>
      </c>
      <c r="Q2779" s="5" t="s">
        <v>8321</v>
      </c>
      <c r="R2779" s="5" t="s">
        <v>8357</v>
      </c>
      <c r="S2779" s="11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20.5</v>
      </c>
      <c r="Q2780" s="5" t="s">
        <v>8321</v>
      </c>
      <c r="R2780" s="5" t="s">
        <v>8357</v>
      </c>
      <c r="S2780" s="11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1.5</v>
      </c>
      <c r="Q2781" s="5" t="s">
        <v>8321</v>
      </c>
      <c r="R2781" s="5" t="s">
        <v>8357</v>
      </c>
      <c r="S2781" s="11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s="5" t="s">
        <v>8321</v>
      </c>
      <c r="R2782" s="5" t="s">
        <v>8357</v>
      </c>
      <c r="S2782" s="11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66.5</v>
      </c>
      <c r="Q2783" s="5" t="s">
        <v>8316</v>
      </c>
      <c r="R2783" s="5" t="s">
        <v>8317</v>
      </c>
      <c r="S2783" s="11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69</v>
      </c>
      <c r="Q2784" s="5" t="s">
        <v>8316</v>
      </c>
      <c r="R2784" s="5" t="s">
        <v>8317</v>
      </c>
      <c r="S2784" s="11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88</v>
      </c>
      <c r="Q2785" s="5" t="s">
        <v>8316</v>
      </c>
      <c r="R2785" s="5" t="s">
        <v>8317</v>
      </c>
      <c r="S2785" s="11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113.5</v>
      </c>
      <c r="Q2786" s="5" t="s">
        <v>8316</v>
      </c>
      <c r="R2786" s="5" t="s">
        <v>8317</v>
      </c>
      <c r="S2786" s="11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123.5</v>
      </c>
      <c r="Q2787" s="5" t="s">
        <v>8316</v>
      </c>
      <c r="R2787" s="5" t="s">
        <v>8317</v>
      </c>
      <c r="S2787" s="11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96</v>
      </c>
      <c r="Q2788" s="5" t="s">
        <v>8316</v>
      </c>
      <c r="R2788" s="5" t="s">
        <v>8317</v>
      </c>
      <c r="S2788" s="11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79</v>
      </c>
      <c r="Q2789" s="5" t="s">
        <v>8316</v>
      </c>
      <c r="R2789" s="5" t="s">
        <v>8317</v>
      </c>
      <c r="S2789" s="11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61.5</v>
      </c>
      <c r="Q2790" s="5" t="s">
        <v>8316</v>
      </c>
      <c r="R2790" s="5" t="s">
        <v>8317</v>
      </c>
      <c r="S2790" s="11">
        <f t="shared" si="174"/>
        <v>42550.701886574076</v>
      </c>
      <c r="T2790" s="10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62.5</v>
      </c>
      <c r="Q2791" s="5" t="s">
        <v>8316</v>
      </c>
      <c r="R2791" s="5" t="s">
        <v>8317</v>
      </c>
      <c r="S2791" s="11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85.5</v>
      </c>
      <c r="Q2792" s="5" t="s">
        <v>8316</v>
      </c>
      <c r="R2792" s="5" t="s">
        <v>8317</v>
      </c>
      <c r="S2792" s="11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65.5</v>
      </c>
      <c r="Q2793" s="5" t="s">
        <v>8316</v>
      </c>
      <c r="R2793" s="5" t="s">
        <v>8317</v>
      </c>
      <c r="S2793" s="11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66</v>
      </c>
      <c r="Q2794" s="5" t="s">
        <v>8316</v>
      </c>
      <c r="R2794" s="5" t="s">
        <v>8317</v>
      </c>
      <c r="S2794" s="11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92</v>
      </c>
      <c r="Q2795" s="5" t="s">
        <v>8316</v>
      </c>
      <c r="R2795" s="5" t="s">
        <v>8317</v>
      </c>
      <c r="S2795" s="11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76.5</v>
      </c>
      <c r="Q2796" s="5" t="s">
        <v>8316</v>
      </c>
      <c r="R2796" s="5" t="s">
        <v>8317</v>
      </c>
      <c r="S2796" s="11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62</v>
      </c>
      <c r="Q2797" s="5" t="s">
        <v>8316</v>
      </c>
      <c r="R2797" s="5" t="s">
        <v>8317</v>
      </c>
      <c r="S2797" s="11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68.5</v>
      </c>
      <c r="Q2798" s="5" t="s">
        <v>8316</v>
      </c>
      <c r="R2798" s="5" t="s">
        <v>8317</v>
      </c>
      <c r="S2798" s="11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98.5</v>
      </c>
      <c r="Q2799" s="5" t="s">
        <v>8316</v>
      </c>
      <c r="R2799" s="5" t="s">
        <v>8317</v>
      </c>
      <c r="S2799" s="11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120</v>
      </c>
      <c r="Q2800" s="5" t="s">
        <v>8316</v>
      </c>
      <c r="R2800" s="5" t="s">
        <v>8317</v>
      </c>
      <c r="S2800" s="11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123.5</v>
      </c>
      <c r="Q2801" s="5" t="s">
        <v>8316</v>
      </c>
      <c r="R2801" s="5" t="s">
        <v>8317</v>
      </c>
      <c r="S2801" s="11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82</v>
      </c>
      <c r="Q2802" s="5" t="s">
        <v>8316</v>
      </c>
      <c r="R2802" s="5" t="s">
        <v>8317</v>
      </c>
      <c r="S2802" s="11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73</v>
      </c>
      <c r="Q2803" s="5" t="s">
        <v>8316</v>
      </c>
      <c r="R2803" s="5" t="s">
        <v>8317</v>
      </c>
      <c r="S2803" s="11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96</v>
      </c>
      <c r="Q2804" s="5" t="s">
        <v>8316</v>
      </c>
      <c r="R2804" s="5" t="s">
        <v>8317</v>
      </c>
      <c r="S2804" s="11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134.5</v>
      </c>
      <c r="Q2805" s="5" t="s">
        <v>8316</v>
      </c>
      <c r="R2805" s="5" t="s">
        <v>8317</v>
      </c>
      <c r="S2805" s="11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69</v>
      </c>
      <c r="Q2806" s="5" t="s">
        <v>8316</v>
      </c>
      <c r="R2806" s="5" t="s">
        <v>8317</v>
      </c>
      <c r="S2806" s="11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64</v>
      </c>
      <c r="Q2807" s="5" t="s">
        <v>8316</v>
      </c>
      <c r="R2807" s="5" t="s">
        <v>8317</v>
      </c>
      <c r="S2807" s="11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94</v>
      </c>
      <c r="Q2808" s="5" t="s">
        <v>8316</v>
      </c>
      <c r="R2808" s="5" t="s">
        <v>8317</v>
      </c>
      <c r="S2808" s="11">
        <f t="shared" si="174"/>
        <v>42185.267245370371</v>
      </c>
      <c r="T2808" s="10">
        <f t="shared" si="175"/>
        <v>42221.458333333328</v>
      </c>
    </row>
    <row r="2809" spans="1:20" ht="18.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109.5</v>
      </c>
      <c r="Q2809" s="5" t="s">
        <v>8316</v>
      </c>
      <c r="R2809" s="5" t="s">
        <v>8317</v>
      </c>
      <c r="S2809" s="11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84.5</v>
      </c>
      <c r="Q2810" s="5" t="s">
        <v>8316</v>
      </c>
      <c r="R2810" s="5" t="s">
        <v>8317</v>
      </c>
      <c r="S2810" s="11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61.5</v>
      </c>
      <c r="Q2811" s="5" t="s">
        <v>8316</v>
      </c>
      <c r="R2811" s="5" t="s">
        <v>8317</v>
      </c>
      <c r="S2811" s="11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82.5</v>
      </c>
      <c r="Q2812" s="5" t="s">
        <v>8316</v>
      </c>
      <c r="R2812" s="5" t="s">
        <v>8317</v>
      </c>
      <c r="S2812" s="11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104</v>
      </c>
      <c r="Q2813" s="5" t="s">
        <v>8316</v>
      </c>
      <c r="R2813" s="5" t="s">
        <v>8317</v>
      </c>
      <c r="S2813" s="11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98</v>
      </c>
      <c r="Q2814" s="5" t="s">
        <v>8316</v>
      </c>
      <c r="R2814" s="5" t="s">
        <v>8317</v>
      </c>
      <c r="S2814" s="11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112</v>
      </c>
      <c r="Q2815" s="5" t="s">
        <v>8316</v>
      </c>
      <c r="R2815" s="5" t="s">
        <v>8317</v>
      </c>
      <c r="S2815" s="11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86</v>
      </c>
      <c r="Q2816" s="5" t="s">
        <v>8316</v>
      </c>
      <c r="R2816" s="5" t="s">
        <v>8317</v>
      </c>
      <c r="S2816" s="11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128</v>
      </c>
      <c r="Q2817" s="5" t="s">
        <v>8316</v>
      </c>
      <c r="R2817" s="5" t="s">
        <v>8317</v>
      </c>
      <c r="S2817" s="11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155.5</v>
      </c>
      <c r="Q2818" s="5" t="s">
        <v>8316</v>
      </c>
      <c r="R2818" s="5" t="s">
        <v>8317</v>
      </c>
      <c r="S2818" s="11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ROUND((E2819*100)/D2819,0)</f>
        <v>130</v>
      </c>
      <c r="P2819">
        <f t="shared" ref="P2819:P2882" si="177">AVERAGE(L2819,O2819)</f>
        <v>81.5</v>
      </c>
      <c r="Q2819" s="5" t="s">
        <v>8316</v>
      </c>
      <c r="R2819" s="5" t="s">
        <v>8317</v>
      </c>
      <c r="S2819" s="11">
        <f t="shared" ref="S2819:S2882" si="178">(J2819/86400)+25569</f>
        <v>42023.634976851856</v>
      </c>
      <c r="T2819" s="10">
        <f t="shared" ref="T2819:T2882" si="17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s="5" t="s">
        <v>8316</v>
      </c>
      <c r="R2820" s="5" t="s">
        <v>8317</v>
      </c>
      <c r="S2820" s="11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104.5</v>
      </c>
      <c r="Q2821" s="5" t="s">
        <v>8316</v>
      </c>
      <c r="R2821" s="5" t="s">
        <v>8317</v>
      </c>
      <c r="S2821" s="11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78</v>
      </c>
      <c r="Q2822" s="5" t="s">
        <v>8316</v>
      </c>
      <c r="R2822" s="5" t="s">
        <v>8317</v>
      </c>
      <c r="S2822" s="11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67.5</v>
      </c>
      <c r="Q2823" s="5" t="s">
        <v>8316</v>
      </c>
      <c r="R2823" s="5" t="s">
        <v>8317</v>
      </c>
      <c r="S2823" s="11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97</v>
      </c>
      <c r="Q2824" s="5" t="s">
        <v>8316</v>
      </c>
      <c r="R2824" s="5" t="s">
        <v>8317</v>
      </c>
      <c r="S2824" s="11">
        <f t="shared" si="178"/>
        <v>42060.683935185181</v>
      </c>
      <c r="T2824" s="10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69</v>
      </c>
      <c r="Q2825" s="5" t="s">
        <v>8316</v>
      </c>
      <c r="R2825" s="5" t="s">
        <v>8317</v>
      </c>
      <c r="S2825" s="11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66</v>
      </c>
      <c r="Q2826" s="5" t="s">
        <v>8316</v>
      </c>
      <c r="R2826" s="5" t="s">
        <v>8317</v>
      </c>
      <c r="S2826" s="11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77</v>
      </c>
      <c r="Q2827" s="5" t="s">
        <v>8316</v>
      </c>
      <c r="R2827" s="5" t="s">
        <v>8317</v>
      </c>
      <c r="S2827" s="11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63.5</v>
      </c>
      <c r="Q2828" s="5" t="s">
        <v>8316</v>
      </c>
      <c r="R2828" s="5" t="s">
        <v>8317</v>
      </c>
      <c r="S2828" s="11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71.5</v>
      </c>
      <c r="Q2829" s="5" t="s">
        <v>8316</v>
      </c>
      <c r="R2829" s="5" t="s">
        <v>8317</v>
      </c>
      <c r="S2829" s="11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98.5</v>
      </c>
      <c r="Q2830" s="5" t="s">
        <v>8316</v>
      </c>
      <c r="R2830" s="5" t="s">
        <v>8317</v>
      </c>
      <c r="S2830" s="11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91.5</v>
      </c>
      <c r="Q2831" s="5" t="s">
        <v>8316</v>
      </c>
      <c r="R2831" s="5" t="s">
        <v>8317</v>
      </c>
      <c r="S2831" s="11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55.5</v>
      </c>
      <c r="Q2832" s="5" t="s">
        <v>8316</v>
      </c>
      <c r="R2832" s="5" t="s">
        <v>8317</v>
      </c>
      <c r="S2832" s="11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81.5</v>
      </c>
      <c r="Q2833" s="5" t="s">
        <v>8316</v>
      </c>
      <c r="R2833" s="5" t="s">
        <v>8317</v>
      </c>
      <c r="S2833" s="11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105</v>
      </c>
      <c r="Q2834" s="5" t="s">
        <v>8316</v>
      </c>
      <c r="R2834" s="5" t="s">
        <v>8317</v>
      </c>
      <c r="S2834" s="11">
        <f t="shared" si="178"/>
        <v>41938.709421296298</v>
      </c>
      <c r="T2834" s="10">
        <f t="shared" si="179"/>
        <v>41966.916666666672</v>
      </c>
    </row>
    <row r="2835" spans="1:20" ht="18.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71.5</v>
      </c>
      <c r="Q2835" s="5" t="s">
        <v>8316</v>
      </c>
      <c r="R2835" s="5" t="s">
        <v>8317</v>
      </c>
      <c r="S2835" s="11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95.5</v>
      </c>
      <c r="Q2836" s="5" t="s">
        <v>8316</v>
      </c>
      <c r="R2836" s="5" t="s">
        <v>8317</v>
      </c>
      <c r="S2836" s="11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140</v>
      </c>
      <c r="Q2837" s="5" t="s">
        <v>8316</v>
      </c>
      <c r="R2837" s="5" t="s">
        <v>8317</v>
      </c>
      <c r="S2837" s="11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59.5</v>
      </c>
      <c r="Q2838" s="5" t="s">
        <v>8316</v>
      </c>
      <c r="R2838" s="5" t="s">
        <v>8317</v>
      </c>
      <c r="S2838" s="11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60.5</v>
      </c>
      <c r="Q2839" s="5" t="s">
        <v>8316</v>
      </c>
      <c r="R2839" s="5" t="s">
        <v>8317</v>
      </c>
      <c r="S2839" s="11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87</v>
      </c>
      <c r="Q2840" s="5" t="s">
        <v>8316</v>
      </c>
      <c r="R2840" s="5" t="s">
        <v>8317</v>
      </c>
      <c r="S2840" s="11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71</v>
      </c>
      <c r="Q2841" s="5" t="s">
        <v>8316</v>
      </c>
      <c r="R2841" s="5" t="s">
        <v>8317</v>
      </c>
      <c r="S2841" s="11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118</v>
      </c>
      <c r="Q2842" s="5" t="s">
        <v>8316</v>
      </c>
      <c r="R2842" s="5" t="s">
        <v>8317</v>
      </c>
      <c r="S2842" s="11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</v>
      </c>
      <c r="Q2843" s="5" t="s">
        <v>8316</v>
      </c>
      <c r="R2843" s="5" t="s">
        <v>8317</v>
      </c>
      <c r="S2843" s="11">
        <f t="shared" si="178"/>
        <v>42291.739548611113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s="5" t="s">
        <v>8316</v>
      </c>
      <c r="R2844" s="5" t="s">
        <v>8317</v>
      </c>
      <c r="S2844" s="11">
        <f t="shared" si="178"/>
        <v>41784.95248842593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s="5" t="s">
        <v>8316</v>
      </c>
      <c r="R2845" s="5" t="s">
        <v>8317</v>
      </c>
      <c r="S2845" s="11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</v>
      </c>
      <c r="Q2846" s="5" t="s">
        <v>8316</v>
      </c>
      <c r="R2846" s="5" t="s">
        <v>8317</v>
      </c>
      <c r="S2846" s="11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35.5</v>
      </c>
      <c r="Q2847" s="5" t="s">
        <v>8316</v>
      </c>
      <c r="R2847" s="5" t="s">
        <v>8317</v>
      </c>
      <c r="S2847" s="11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s="5" t="s">
        <v>8316</v>
      </c>
      <c r="R2848" s="5" t="s">
        <v>8317</v>
      </c>
      <c r="S2848" s="11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s="5" t="s">
        <v>8316</v>
      </c>
      <c r="R2849" s="5" t="s">
        <v>8317</v>
      </c>
      <c r="S2849" s="11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1.5</v>
      </c>
      <c r="Q2850" s="5" t="s">
        <v>8316</v>
      </c>
      <c r="R2850" s="5" t="s">
        <v>8317</v>
      </c>
      <c r="S2850" s="11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1</v>
      </c>
      <c r="Q2851" s="5" t="s">
        <v>8316</v>
      </c>
      <c r="R2851" s="5" t="s">
        <v>8317</v>
      </c>
      <c r="S2851" s="11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8.5</v>
      </c>
      <c r="Q2852" s="5" t="s">
        <v>8316</v>
      </c>
      <c r="R2852" s="5" t="s">
        <v>8317</v>
      </c>
      <c r="S2852" s="11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s="5" t="s">
        <v>8316</v>
      </c>
      <c r="R2853" s="5" t="s">
        <v>8317</v>
      </c>
      <c r="S2853" s="11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4</v>
      </c>
      <c r="Q2854" s="5" t="s">
        <v>8316</v>
      </c>
      <c r="R2854" s="5" t="s">
        <v>8317</v>
      </c>
      <c r="S2854" s="11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s="5" t="s">
        <v>8316</v>
      </c>
      <c r="R2855" s="5" t="s">
        <v>8317</v>
      </c>
      <c r="S2855" s="11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28</v>
      </c>
      <c r="Q2856" s="5" t="s">
        <v>8316</v>
      </c>
      <c r="R2856" s="5" t="s">
        <v>8317</v>
      </c>
      <c r="S2856" s="11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27.5</v>
      </c>
      <c r="Q2857" s="5" t="s">
        <v>8316</v>
      </c>
      <c r="R2857" s="5" t="s">
        <v>8317</v>
      </c>
      <c r="S2857" s="11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5.5</v>
      </c>
      <c r="Q2858" s="5" t="s">
        <v>8316</v>
      </c>
      <c r="R2858" s="5" t="s">
        <v>8317</v>
      </c>
      <c r="S2858" s="11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17.5</v>
      </c>
      <c r="Q2859" s="5" t="s">
        <v>8316</v>
      </c>
      <c r="R2859" s="5" t="s">
        <v>8317</v>
      </c>
      <c r="S2859" s="11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s="5" t="s">
        <v>8316</v>
      </c>
      <c r="R2860" s="5" t="s">
        <v>8317</v>
      </c>
      <c r="S2860" s="11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1.5</v>
      </c>
      <c r="Q2861" s="5" t="s">
        <v>8316</v>
      </c>
      <c r="R2861" s="5" t="s">
        <v>8317</v>
      </c>
      <c r="S2861" s="11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8</v>
      </c>
      <c r="Q2862" s="5" t="s">
        <v>8316</v>
      </c>
      <c r="R2862" s="5" t="s">
        <v>8317</v>
      </c>
      <c r="S2862" s="11">
        <f t="shared" si="178"/>
        <v>42480.80064814815</v>
      </c>
      <c r="T2862" s="10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17.5</v>
      </c>
      <c r="Q2863" s="5" t="s">
        <v>8316</v>
      </c>
      <c r="R2863" s="5" t="s">
        <v>8317</v>
      </c>
      <c r="S2863" s="11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1.5</v>
      </c>
      <c r="Q2864" s="5" t="s">
        <v>8316</v>
      </c>
      <c r="R2864" s="5" t="s">
        <v>8317</v>
      </c>
      <c r="S2864" s="11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0.5</v>
      </c>
      <c r="Q2865" s="5" t="s">
        <v>8316</v>
      </c>
      <c r="R2865" s="5" t="s">
        <v>8317</v>
      </c>
      <c r="S2865" s="11">
        <f t="shared" si="178"/>
        <v>41831.675034722226</v>
      </c>
      <c r="T2865" s="10">
        <f t="shared" si="179"/>
        <v>41891.675034722226</v>
      </c>
    </row>
    <row r="2866" spans="1:20" ht="18.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2.5</v>
      </c>
      <c r="Q2866" s="5" t="s">
        <v>8316</v>
      </c>
      <c r="R2866" s="5" t="s">
        <v>8317</v>
      </c>
      <c r="S2866" s="11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s="5" t="s">
        <v>8316</v>
      </c>
      <c r="R2867" s="5" t="s">
        <v>8317</v>
      </c>
      <c r="S2867" s="11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1.5</v>
      </c>
      <c r="Q2868" s="5" t="s">
        <v>8316</v>
      </c>
      <c r="R2868" s="5" t="s">
        <v>8317</v>
      </c>
      <c r="S2868" s="11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15</v>
      </c>
      <c r="Q2869" s="5" t="s">
        <v>8316</v>
      </c>
      <c r="R2869" s="5" t="s">
        <v>8317</v>
      </c>
      <c r="S2869" s="11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51</v>
      </c>
      <c r="Q2870" s="5" t="s">
        <v>8316</v>
      </c>
      <c r="R2870" s="5" t="s">
        <v>8317</v>
      </c>
      <c r="S2870" s="11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</v>
      </c>
      <c r="Q2871" s="5" t="s">
        <v>8316</v>
      </c>
      <c r="R2871" s="5" t="s">
        <v>8317</v>
      </c>
      <c r="S2871" s="11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12</v>
      </c>
      <c r="Q2872" s="5" t="s">
        <v>8316</v>
      </c>
      <c r="R2872" s="5" t="s">
        <v>8317</v>
      </c>
      <c r="S2872" s="11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9</v>
      </c>
      <c r="Q2873" s="5" t="s">
        <v>8316</v>
      </c>
      <c r="R2873" s="5" t="s">
        <v>8317</v>
      </c>
      <c r="S2873" s="11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s="5" t="s">
        <v>8316</v>
      </c>
      <c r="R2874" s="5" t="s">
        <v>8317</v>
      </c>
      <c r="S2874" s="11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23</v>
      </c>
      <c r="Q2875" s="5" t="s">
        <v>8316</v>
      </c>
      <c r="R2875" s="5" t="s">
        <v>8317</v>
      </c>
      <c r="S2875" s="11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4</v>
      </c>
      <c r="Q2876" s="5" t="s">
        <v>8316</v>
      </c>
      <c r="R2876" s="5" t="s">
        <v>8317</v>
      </c>
      <c r="S2876" s="11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1.5</v>
      </c>
      <c r="Q2877" s="5" t="s">
        <v>8316</v>
      </c>
      <c r="R2877" s="5" t="s">
        <v>8317</v>
      </c>
      <c r="S2877" s="11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s="5" t="s">
        <v>8316</v>
      </c>
      <c r="R2878" s="5" t="s">
        <v>8317</v>
      </c>
      <c r="S2878" s="11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8.5</v>
      </c>
      <c r="Q2879" s="5" t="s">
        <v>8316</v>
      </c>
      <c r="R2879" s="5" t="s">
        <v>8317</v>
      </c>
      <c r="S2879" s="11">
        <f t="shared" si="178"/>
        <v>42672.955138888894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3</v>
      </c>
      <c r="Q2880" s="5" t="s">
        <v>8316</v>
      </c>
      <c r="R2880" s="5" t="s">
        <v>8317</v>
      </c>
      <c r="S2880" s="11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0.5</v>
      </c>
      <c r="Q2881" s="5" t="s">
        <v>8316</v>
      </c>
      <c r="R2881" s="5" t="s">
        <v>8317</v>
      </c>
      <c r="S2881" s="11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26</v>
      </c>
      <c r="Q2882" s="5" t="s">
        <v>8316</v>
      </c>
      <c r="R2882" s="5" t="s">
        <v>8317</v>
      </c>
      <c r="S2882" s="11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ROUND((E2883*100)/D2883,0)</f>
        <v>0</v>
      </c>
      <c r="P2883">
        <f t="shared" ref="P2883:P2946" si="181">AVERAGE(L2883,O2883)</f>
        <v>0</v>
      </c>
      <c r="Q2883" s="5" t="s">
        <v>8316</v>
      </c>
      <c r="R2883" s="5" t="s">
        <v>8317</v>
      </c>
      <c r="S2883" s="11">
        <f t="shared" ref="S2883:S2946" si="182">(J2883/86400)+25569</f>
        <v>41916.597638888888</v>
      </c>
      <c r="T2883" s="10">
        <f t="shared" ref="T2883:T2946" si="183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19</v>
      </c>
      <c r="Q2884" s="5" t="s">
        <v>8316</v>
      </c>
      <c r="R2884" s="5" t="s">
        <v>8317</v>
      </c>
      <c r="S2884" s="11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12</v>
      </c>
      <c r="Q2885" s="5" t="s">
        <v>8316</v>
      </c>
      <c r="R2885" s="5" t="s">
        <v>8317</v>
      </c>
      <c r="S2885" s="11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2</v>
      </c>
      <c r="Q2886" s="5" t="s">
        <v>8316</v>
      </c>
      <c r="R2886" s="5" t="s">
        <v>8317</v>
      </c>
      <c r="S2886" s="11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19</v>
      </c>
      <c r="Q2887" s="5" t="s">
        <v>8316</v>
      </c>
      <c r="R2887" s="5" t="s">
        <v>8317</v>
      </c>
      <c r="S2887" s="11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3</v>
      </c>
      <c r="Q2888" s="5" t="s">
        <v>8316</v>
      </c>
      <c r="R2888" s="5" t="s">
        <v>8317</v>
      </c>
      <c r="S2888" s="11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0.5</v>
      </c>
      <c r="Q2889" s="5" t="s">
        <v>8316</v>
      </c>
      <c r="R2889" s="5" t="s">
        <v>8317</v>
      </c>
      <c r="S2889" s="11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s="5" t="s">
        <v>8316</v>
      </c>
      <c r="R2890" s="5" t="s">
        <v>8317</v>
      </c>
      <c r="S2890" s="11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26</v>
      </c>
      <c r="Q2891" s="5" t="s">
        <v>8316</v>
      </c>
      <c r="R2891" s="5" t="s">
        <v>8317</v>
      </c>
      <c r="S2891" s="11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2</v>
      </c>
      <c r="Q2892" s="5" t="s">
        <v>8316</v>
      </c>
      <c r="R2892" s="5" t="s">
        <v>8317</v>
      </c>
      <c r="S2892" s="11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6.5</v>
      </c>
      <c r="Q2893" s="5" t="s">
        <v>8316</v>
      </c>
      <c r="R2893" s="5" t="s">
        <v>8317</v>
      </c>
      <c r="S2893" s="11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13</v>
      </c>
      <c r="Q2894" s="5" t="s">
        <v>8316</v>
      </c>
      <c r="R2894" s="5" t="s">
        <v>8317</v>
      </c>
      <c r="S2894" s="11">
        <f t="shared" si="182"/>
        <v>41869.714166666665</v>
      </c>
      <c r="T2894" s="10">
        <f t="shared" si="183"/>
        <v>41876.875</v>
      </c>
    </row>
    <row r="2895" spans="1:20" ht="18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1.5</v>
      </c>
      <c r="Q2895" s="5" t="s">
        <v>8316</v>
      </c>
      <c r="R2895" s="5" t="s">
        <v>8317</v>
      </c>
      <c r="S2895" s="11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s="5" t="s">
        <v>8316</v>
      </c>
      <c r="R2896" s="5" t="s">
        <v>8317</v>
      </c>
      <c r="S2896" s="11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4.5</v>
      </c>
      <c r="Q2897" s="5" t="s">
        <v>8316</v>
      </c>
      <c r="R2897" s="5" t="s">
        <v>8317</v>
      </c>
      <c r="S2897" s="11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16.5</v>
      </c>
      <c r="Q2898" s="5" t="s">
        <v>8316</v>
      </c>
      <c r="R2898" s="5" t="s">
        <v>8317</v>
      </c>
      <c r="S2898" s="11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4</v>
      </c>
      <c r="Q2899" s="5" t="s">
        <v>8316</v>
      </c>
      <c r="R2899" s="5" t="s">
        <v>8317</v>
      </c>
      <c r="S2899" s="11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8</v>
      </c>
      <c r="Q2900" s="5" t="s">
        <v>8316</v>
      </c>
      <c r="R2900" s="5" t="s">
        <v>8317</v>
      </c>
      <c r="S2900" s="11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s="5" t="s">
        <v>8316</v>
      </c>
      <c r="R2901" s="5" t="s">
        <v>8317</v>
      </c>
      <c r="S2901" s="11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34.5</v>
      </c>
      <c r="Q2902" s="5" t="s">
        <v>8316</v>
      </c>
      <c r="R2902" s="5" t="s">
        <v>8317</v>
      </c>
      <c r="S2902" s="11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1.5</v>
      </c>
      <c r="Q2903" s="5" t="s">
        <v>8316</v>
      </c>
      <c r="R2903" s="5" t="s">
        <v>8317</v>
      </c>
      <c r="S2903" s="11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0.5</v>
      </c>
      <c r="Q2904" s="5" t="s">
        <v>8316</v>
      </c>
      <c r="R2904" s="5" t="s">
        <v>8317</v>
      </c>
      <c r="S2904" s="11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2.5</v>
      </c>
      <c r="Q2905" s="5" t="s">
        <v>8316</v>
      </c>
      <c r="R2905" s="5" t="s">
        <v>8317</v>
      </c>
      <c r="S2905" s="11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4.5</v>
      </c>
      <c r="Q2906" s="5" t="s">
        <v>8316</v>
      </c>
      <c r="R2906" s="5" t="s">
        <v>8317</v>
      </c>
      <c r="S2906" s="11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17.5</v>
      </c>
      <c r="Q2907" s="5" t="s">
        <v>8316</v>
      </c>
      <c r="R2907" s="5" t="s">
        <v>8317</v>
      </c>
      <c r="S2907" s="11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</v>
      </c>
      <c r="Q2908" s="5" t="s">
        <v>8316</v>
      </c>
      <c r="R2908" s="5" t="s">
        <v>8317</v>
      </c>
      <c r="S2908" s="11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s="5" t="s">
        <v>8316</v>
      </c>
      <c r="R2909" s="5" t="s">
        <v>8317</v>
      </c>
      <c r="S2909" s="11">
        <f t="shared" si="182"/>
        <v>42444.877743055556</v>
      </c>
      <c r="T2909" s="10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4</v>
      </c>
      <c r="Q2910" s="5" t="s">
        <v>8316</v>
      </c>
      <c r="R2910" s="5" t="s">
        <v>8317</v>
      </c>
      <c r="S2910" s="11">
        <f t="shared" si="182"/>
        <v>42499.73170138889</v>
      </c>
      <c r="T2910" s="10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0.5</v>
      </c>
      <c r="Q2911" s="5" t="s">
        <v>8316</v>
      </c>
      <c r="R2911" s="5" t="s">
        <v>8317</v>
      </c>
      <c r="S2911" s="11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0.5</v>
      </c>
      <c r="Q2912" s="5" t="s">
        <v>8316</v>
      </c>
      <c r="R2912" s="5" t="s">
        <v>8317</v>
      </c>
      <c r="S2912" s="11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25.5</v>
      </c>
      <c r="Q2913" s="5" t="s">
        <v>8316</v>
      </c>
      <c r="R2913" s="5" t="s">
        <v>8317</v>
      </c>
      <c r="S2913" s="11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20</v>
      </c>
      <c r="Q2914" s="5" t="s">
        <v>8316</v>
      </c>
      <c r="R2914" s="5" t="s">
        <v>8317</v>
      </c>
      <c r="S2914" s="11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s="5" t="s">
        <v>8316</v>
      </c>
      <c r="R2915" s="5" t="s">
        <v>8317</v>
      </c>
      <c r="S2915" s="11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0.5</v>
      </c>
      <c r="Q2916" s="5" t="s">
        <v>8316</v>
      </c>
      <c r="R2916" s="5" t="s">
        <v>8317</v>
      </c>
      <c r="S2916" s="11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32</v>
      </c>
      <c r="Q2917" s="5" t="s">
        <v>8316</v>
      </c>
      <c r="R2917" s="5" t="s">
        <v>8317</v>
      </c>
      <c r="S2917" s="11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7.5</v>
      </c>
      <c r="Q2918" s="5" t="s">
        <v>8316</v>
      </c>
      <c r="R2918" s="5" t="s">
        <v>8317</v>
      </c>
      <c r="S2918" s="11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15.5</v>
      </c>
      <c r="Q2919" s="5" t="s">
        <v>8316</v>
      </c>
      <c r="R2919" s="5" t="s">
        <v>8317</v>
      </c>
      <c r="S2919" s="11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23.5</v>
      </c>
      <c r="Q2920" s="5" t="s">
        <v>8316</v>
      </c>
      <c r="R2920" s="5" t="s">
        <v>8317</v>
      </c>
      <c r="S2920" s="11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7.5</v>
      </c>
      <c r="Q2921" s="5" t="s">
        <v>8316</v>
      </c>
      <c r="R2921" s="5" t="s">
        <v>8317</v>
      </c>
      <c r="S2921" s="11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20</v>
      </c>
      <c r="Q2922" s="5" t="s">
        <v>8316</v>
      </c>
      <c r="R2922" s="5" t="s">
        <v>8317</v>
      </c>
      <c r="S2922" s="11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66</v>
      </c>
      <c r="Q2923" s="5" t="s">
        <v>8316</v>
      </c>
      <c r="R2923" s="5" t="s">
        <v>8358</v>
      </c>
      <c r="S2923" s="11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53</v>
      </c>
      <c r="Q2924" s="5" t="s">
        <v>8316</v>
      </c>
      <c r="R2924" s="5" t="s">
        <v>8358</v>
      </c>
      <c r="S2924" s="11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55</v>
      </c>
      <c r="Q2925" s="5" t="s">
        <v>8316</v>
      </c>
      <c r="R2925" s="5" t="s">
        <v>8358</v>
      </c>
      <c r="S2925" s="11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125</v>
      </c>
      <c r="Q2926" s="5" t="s">
        <v>8316</v>
      </c>
      <c r="R2926" s="5" t="s">
        <v>8358</v>
      </c>
      <c r="S2926" s="11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150.5</v>
      </c>
      <c r="Q2927" s="5" t="s">
        <v>8316</v>
      </c>
      <c r="R2927" s="5" t="s">
        <v>8358</v>
      </c>
      <c r="S2927" s="11">
        <f t="shared" si="182"/>
        <v>41863.584120370375</v>
      </c>
      <c r="T2927" s="10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87.5</v>
      </c>
      <c r="Q2928" s="5" t="s">
        <v>8316</v>
      </c>
      <c r="R2928" s="5" t="s">
        <v>8358</v>
      </c>
      <c r="S2928" s="11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76</v>
      </c>
      <c r="Q2929" s="5" t="s">
        <v>8316</v>
      </c>
      <c r="R2929" s="5" t="s">
        <v>8358</v>
      </c>
      <c r="S2929" s="11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62</v>
      </c>
      <c r="Q2930" s="5" t="s">
        <v>8316</v>
      </c>
      <c r="R2930" s="5" t="s">
        <v>8358</v>
      </c>
      <c r="S2930" s="11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67</v>
      </c>
      <c r="Q2931" s="5" t="s">
        <v>8316</v>
      </c>
      <c r="R2931" s="5" t="s">
        <v>8358</v>
      </c>
      <c r="S2931" s="11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81.5</v>
      </c>
      <c r="Q2932" s="5" t="s">
        <v>8316</v>
      </c>
      <c r="R2932" s="5" t="s">
        <v>8358</v>
      </c>
      <c r="S2932" s="11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57.5</v>
      </c>
      <c r="Q2933" s="5" t="s">
        <v>8316</v>
      </c>
      <c r="R2933" s="5" t="s">
        <v>8358</v>
      </c>
      <c r="S2933" s="11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71.5</v>
      </c>
      <c r="Q2934" s="5" t="s">
        <v>8316</v>
      </c>
      <c r="R2934" s="5" t="s">
        <v>8358</v>
      </c>
      <c r="S2934" s="11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78.5</v>
      </c>
      <c r="Q2935" s="5" t="s">
        <v>8316</v>
      </c>
      <c r="R2935" s="5" t="s">
        <v>8358</v>
      </c>
      <c r="S2935" s="11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72.5</v>
      </c>
      <c r="Q2936" s="5" t="s">
        <v>8316</v>
      </c>
      <c r="R2936" s="5" t="s">
        <v>8358</v>
      </c>
      <c r="S2936" s="11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70</v>
      </c>
      <c r="Q2937" s="5" t="s">
        <v>8316</v>
      </c>
      <c r="R2937" s="5" t="s">
        <v>8358</v>
      </c>
      <c r="S2937" s="11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81</v>
      </c>
      <c r="Q2938" s="5" t="s">
        <v>8316</v>
      </c>
      <c r="R2938" s="5" t="s">
        <v>8358</v>
      </c>
      <c r="S2938" s="11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94</v>
      </c>
      <c r="Q2939" s="5" t="s">
        <v>8316</v>
      </c>
      <c r="R2939" s="5" t="s">
        <v>8358</v>
      </c>
      <c r="S2939" s="11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66.5</v>
      </c>
      <c r="Q2940" s="5" t="s">
        <v>8316</v>
      </c>
      <c r="R2940" s="5" t="s">
        <v>8358</v>
      </c>
      <c r="S2940" s="11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64</v>
      </c>
      <c r="Q2941" s="5" t="s">
        <v>8316</v>
      </c>
      <c r="R2941" s="5" t="s">
        <v>8358</v>
      </c>
      <c r="S2941" s="11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70</v>
      </c>
      <c r="Q2942" s="5" t="s">
        <v>8316</v>
      </c>
      <c r="R2942" s="5" t="s">
        <v>8358</v>
      </c>
      <c r="S2942" s="11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0.5</v>
      </c>
      <c r="Q2943" s="5" t="s">
        <v>8316</v>
      </c>
      <c r="R2943" s="5" t="s">
        <v>8356</v>
      </c>
      <c r="S2943" s="11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111</v>
      </c>
      <c r="Q2944" s="5" t="s">
        <v>8316</v>
      </c>
      <c r="R2944" s="5" t="s">
        <v>8356</v>
      </c>
      <c r="S2944" s="11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s="5" t="s">
        <v>8316</v>
      </c>
      <c r="R2945" s="5" t="s">
        <v>8356</v>
      </c>
      <c r="S2945" s="11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</v>
      </c>
      <c r="Q2946" s="5" t="s">
        <v>8316</v>
      </c>
      <c r="R2946" s="5" t="s">
        <v>8356</v>
      </c>
      <c r="S2946" s="11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ROUND((E2947*100)/D2947,0)</f>
        <v>0</v>
      </c>
      <c r="P2947">
        <f t="shared" ref="P2947:P3010" si="185">AVERAGE(L2947,O2947)</f>
        <v>0</v>
      </c>
      <c r="Q2947" s="5" t="s">
        <v>8316</v>
      </c>
      <c r="R2947" s="5" t="s">
        <v>8356</v>
      </c>
      <c r="S2947" s="11">
        <f t="shared" ref="S2947:S3010" si="186">(J2947/86400)+25569</f>
        <v>42118.139583333337</v>
      </c>
      <c r="T2947" s="10">
        <f t="shared" ref="T2947:T3010" si="187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s="5" t="s">
        <v>8316</v>
      </c>
      <c r="R2948" s="5" t="s">
        <v>8356</v>
      </c>
      <c r="S2948" s="11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8.5</v>
      </c>
      <c r="Q2949" s="5" t="s">
        <v>8316</v>
      </c>
      <c r="R2949" s="5" t="s">
        <v>8356</v>
      </c>
      <c r="S2949" s="11">
        <f t="shared" si="186"/>
        <v>42649.562118055561</v>
      </c>
      <c r="T2949" s="10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4.5</v>
      </c>
      <c r="Q2950" s="5" t="s">
        <v>8316</v>
      </c>
      <c r="R2950" s="5" t="s">
        <v>8356</v>
      </c>
      <c r="S2950" s="11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2.5</v>
      </c>
      <c r="Q2951" s="5" t="s">
        <v>8316</v>
      </c>
      <c r="R2951" s="5" t="s">
        <v>8356</v>
      </c>
      <c r="S2951" s="11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s="5" t="s">
        <v>8316</v>
      </c>
      <c r="R2952" s="5" t="s">
        <v>8356</v>
      </c>
      <c r="S2952" s="11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30</v>
      </c>
      <c r="Q2953" s="5" t="s">
        <v>8316</v>
      </c>
      <c r="R2953" s="5" t="s">
        <v>8356</v>
      </c>
      <c r="S2953" s="11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8</v>
      </c>
      <c r="Q2954" s="5" t="s">
        <v>8316</v>
      </c>
      <c r="R2954" s="5" t="s">
        <v>8356</v>
      </c>
      <c r="S2954" s="11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1.5</v>
      </c>
      <c r="Q2955" s="5" t="s">
        <v>8316</v>
      </c>
      <c r="R2955" s="5" t="s">
        <v>8356</v>
      </c>
      <c r="S2955" s="11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s="5" t="s">
        <v>8316</v>
      </c>
      <c r="R2956" s="5" t="s">
        <v>8356</v>
      </c>
      <c r="S2956" s="11">
        <f t="shared" si="186"/>
        <v>42790.583368055552</v>
      </c>
      <c r="T2956" s="10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35.5</v>
      </c>
      <c r="Q2957" s="5" t="s">
        <v>8316</v>
      </c>
      <c r="R2957" s="5" t="s">
        <v>8356</v>
      </c>
      <c r="S2957" s="11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18.5</v>
      </c>
      <c r="Q2958" s="5" t="s">
        <v>8316</v>
      </c>
      <c r="R2958" s="5" t="s">
        <v>8356</v>
      </c>
      <c r="S2958" s="11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2.5</v>
      </c>
      <c r="Q2959" s="5" t="s">
        <v>8316</v>
      </c>
      <c r="R2959" s="5" t="s">
        <v>8356</v>
      </c>
      <c r="S2959" s="11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s="5" t="s">
        <v>8316</v>
      </c>
      <c r="R2960" s="5" t="s">
        <v>8356</v>
      </c>
      <c r="S2960" s="11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s="5" t="s">
        <v>8316</v>
      </c>
      <c r="R2961" s="5" t="s">
        <v>8356</v>
      </c>
      <c r="S2961" s="11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s="5" t="s">
        <v>8316</v>
      </c>
      <c r="R2962" s="5" t="s">
        <v>8356</v>
      </c>
      <c r="S2962" s="11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109</v>
      </c>
      <c r="Q2963" s="5" t="s">
        <v>8316</v>
      </c>
      <c r="R2963" s="5" t="s">
        <v>8317</v>
      </c>
      <c r="S2963" s="11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71</v>
      </c>
      <c r="Q2964" s="5" t="s">
        <v>8316</v>
      </c>
      <c r="R2964" s="5" t="s">
        <v>8317</v>
      </c>
      <c r="S2964" s="11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102.5</v>
      </c>
      <c r="Q2965" s="5" t="s">
        <v>8316</v>
      </c>
      <c r="R2965" s="5" t="s">
        <v>8317</v>
      </c>
      <c r="S2965" s="11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148.5</v>
      </c>
      <c r="Q2966" s="5" t="s">
        <v>8316</v>
      </c>
      <c r="R2966" s="5" t="s">
        <v>8317</v>
      </c>
      <c r="S2966" s="11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74</v>
      </c>
      <c r="Q2967" s="5" t="s">
        <v>8316</v>
      </c>
      <c r="R2967" s="5" t="s">
        <v>8317</v>
      </c>
      <c r="S2967" s="11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121</v>
      </c>
      <c r="Q2968" s="5" t="s">
        <v>8316</v>
      </c>
      <c r="R2968" s="5" t="s">
        <v>8317</v>
      </c>
      <c r="S2968" s="11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92.5</v>
      </c>
      <c r="Q2969" s="5" t="s">
        <v>8316</v>
      </c>
      <c r="R2969" s="5" t="s">
        <v>8317</v>
      </c>
      <c r="S2969" s="11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76.5</v>
      </c>
      <c r="Q2970" s="5" t="s">
        <v>8316</v>
      </c>
      <c r="R2970" s="5" t="s">
        <v>8317</v>
      </c>
      <c r="S2970" s="11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90</v>
      </c>
      <c r="Q2971" s="5" t="s">
        <v>8316</v>
      </c>
      <c r="R2971" s="5" t="s">
        <v>8317</v>
      </c>
      <c r="S2971" s="11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98.5</v>
      </c>
      <c r="Q2972" s="5" t="s">
        <v>8316</v>
      </c>
      <c r="R2972" s="5" t="s">
        <v>8317</v>
      </c>
      <c r="S2972" s="11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71.5</v>
      </c>
      <c r="Q2973" s="5" t="s">
        <v>8316</v>
      </c>
      <c r="R2973" s="5" t="s">
        <v>8317</v>
      </c>
      <c r="S2973" s="11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61</v>
      </c>
      <c r="Q2974" s="5" t="s">
        <v>8316</v>
      </c>
      <c r="R2974" s="5" t="s">
        <v>8317</v>
      </c>
      <c r="S2974" s="11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104</v>
      </c>
      <c r="Q2975" s="5" t="s">
        <v>8316</v>
      </c>
      <c r="R2975" s="5" t="s">
        <v>8317</v>
      </c>
      <c r="S2975" s="11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94.5</v>
      </c>
      <c r="Q2976" s="5" t="s">
        <v>8316</v>
      </c>
      <c r="R2976" s="5" t="s">
        <v>8317</v>
      </c>
      <c r="S2976" s="11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106.5</v>
      </c>
      <c r="Q2977" s="5" t="s">
        <v>8316</v>
      </c>
      <c r="R2977" s="5" t="s">
        <v>8317</v>
      </c>
      <c r="S2977" s="11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92.5</v>
      </c>
      <c r="Q2978" s="5" t="s">
        <v>8316</v>
      </c>
      <c r="R2978" s="5" t="s">
        <v>8317</v>
      </c>
      <c r="S2978" s="11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72</v>
      </c>
      <c r="Q2979" s="5" t="s">
        <v>8316</v>
      </c>
      <c r="R2979" s="5" t="s">
        <v>8317</v>
      </c>
      <c r="S2979" s="11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72.5</v>
      </c>
      <c r="Q2980" s="5" t="s">
        <v>8316</v>
      </c>
      <c r="R2980" s="5" t="s">
        <v>8317</v>
      </c>
      <c r="S2980" s="11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73.5</v>
      </c>
      <c r="Q2981" s="5" t="s">
        <v>8316</v>
      </c>
      <c r="R2981" s="5" t="s">
        <v>8317</v>
      </c>
      <c r="S2981" s="11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66.5</v>
      </c>
      <c r="Q2982" s="5" t="s">
        <v>8316</v>
      </c>
      <c r="R2982" s="5" t="s">
        <v>8317</v>
      </c>
      <c r="S2982" s="11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113</v>
      </c>
      <c r="Q2983" s="5" t="s">
        <v>8316</v>
      </c>
      <c r="R2983" s="5" t="s">
        <v>8356</v>
      </c>
      <c r="S2983" s="11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80.5</v>
      </c>
      <c r="Q2984" s="5" t="s">
        <v>8316</v>
      </c>
      <c r="R2984" s="5" t="s">
        <v>8356</v>
      </c>
      <c r="S2984" s="11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621</v>
      </c>
      <c r="Q2985" s="5" t="s">
        <v>8316</v>
      </c>
      <c r="R2985" s="5" t="s">
        <v>8356</v>
      </c>
      <c r="S2985" s="11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159</v>
      </c>
      <c r="Q2986" s="5" t="s">
        <v>8316</v>
      </c>
      <c r="R2986" s="5" t="s">
        <v>8356</v>
      </c>
      <c r="S2986" s="11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116.5</v>
      </c>
      <c r="Q2987" s="5" t="s">
        <v>8316</v>
      </c>
      <c r="R2987" s="5" t="s">
        <v>8356</v>
      </c>
      <c r="S2987" s="11">
        <f t="shared" si="186"/>
        <v>42654.973703703705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81</v>
      </c>
      <c r="Q2988" s="5" t="s">
        <v>8316</v>
      </c>
      <c r="R2988" s="5" t="s">
        <v>8356</v>
      </c>
      <c r="S2988" s="11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187.5</v>
      </c>
      <c r="Q2989" s="5" t="s">
        <v>8316</v>
      </c>
      <c r="R2989" s="5" t="s">
        <v>8356</v>
      </c>
      <c r="S2989" s="11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64</v>
      </c>
      <c r="Q2990" s="5" t="s">
        <v>8316</v>
      </c>
      <c r="R2990" s="5" t="s">
        <v>8356</v>
      </c>
      <c r="S2990" s="11">
        <f t="shared" si="186"/>
        <v>42511.36204861111</v>
      </c>
      <c r="T2990" s="10">
        <f t="shared" si="187"/>
        <v>42541.36204861111</v>
      </c>
    </row>
    <row r="2991" spans="1:20" ht="18.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270.5</v>
      </c>
      <c r="Q2991" s="5" t="s">
        <v>8316</v>
      </c>
      <c r="R2991" s="5" t="s">
        <v>8356</v>
      </c>
      <c r="S2991" s="11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63.5</v>
      </c>
      <c r="Q2992" s="5" t="s">
        <v>8316</v>
      </c>
      <c r="R2992" s="5" t="s">
        <v>8356</v>
      </c>
      <c r="S2992" s="11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98</v>
      </c>
      <c r="Q2993" s="5" t="s">
        <v>8316</v>
      </c>
      <c r="R2993" s="5" t="s">
        <v>8356</v>
      </c>
      <c r="S2993" s="11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84.5</v>
      </c>
      <c r="Q2994" s="5" t="s">
        <v>8316</v>
      </c>
      <c r="R2994" s="5" t="s">
        <v>8356</v>
      </c>
      <c r="S2994" s="11">
        <f t="shared" si="186"/>
        <v>42622.767476851848</v>
      </c>
      <c r="T2994" s="10">
        <f t="shared" si="187"/>
        <v>42652.767476851848</v>
      </c>
    </row>
    <row r="2995" spans="1:20" ht="18.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61</v>
      </c>
      <c r="Q2995" s="5" t="s">
        <v>8316</v>
      </c>
      <c r="R2995" s="5" t="s">
        <v>8356</v>
      </c>
      <c r="S2995" s="11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258.5</v>
      </c>
      <c r="Q2996" s="5" t="s">
        <v>8316</v>
      </c>
      <c r="R2996" s="5" t="s">
        <v>8356</v>
      </c>
      <c r="S2996" s="11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177</v>
      </c>
      <c r="Q2997" s="5" t="s">
        <v>8316</v>
      </c>
      <c r="R2997" s="5" t="s">
        <v>8356</v>
      </c>
      <c r="S2997" s="11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282</v>
      </c>
      <c r="Q2998" s="5" t="s">
        <v>8316</v>
      </c>
      <c r="R2998" s="5" t="s">
        <v>8356</v>
      </c>
      <c r="S2998" s="11">
        <f t="shared" si="186"/>
        <v>42090.912499999999</v>
      </c>
      <c r="T2998" s="10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109.5</v>
      </c>
      <c r="Q2999" s="5" t="s">
        <v>8316</v>
      </c>
      <c r="R2999" s="5" t="s">
        <v>8356</v>
      </c>
      <c r="S2999" s="11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268</v>
      </c>
      <c r="Q3000" s="5" t="s">
        <v>8316</v>
      </c>
      <c r="R3000" s="5" t="s">
        <v>8356</v>
      </c>
      <c r="S3000" s="11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69.5</v>
      </c>
      <c r="Q3001" s="5" t="s">
        <v>8316</v>
      </c>
      <c r="R3001" s="5" t="s">
        <v>8356</v>
      </c>
      <c r="S3001" s="11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54</v>
      </c>
      <c r="Q3002" s="5" t="s">
        <v>8316</v>
      </c>
      <c r="R3002" s="5" t="s">
        <v>8356</v>
      </c>
      <c r="S3002" s="11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247</v>
      </c>
      <c r="Q3003" s="5" t="s">
        <v>8316</v>
      </c>
      <c r="R3003" s="5" t="s">
        <v>8356</v>
      </c>
      <c r="S3003" s="11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106.5</v>
      </c>
      <c r="Q3004" s="5" t="s">
        <v>8316</v>
      </c>
      <c r="R3004" s="5" t="s">
        <v>8356</v>
      </c>
      <c r="S3004" s="11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59</v>
      </c>
      <c r="Q3005" s="5" t="s">
        <v>8316</v>
      </c>
      <c r="R3005" s="5" t="s">
        <v>8356</v>
      </c>
      <c r="S3005" s="11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195</v>
      </c>
      <c r="Q3006" s="5" t="s">
        <v>8316</v>
      </c>
      <c r="R3006" s="5" t="s">
        <v>8356</v>
      </c>
      <c r="S3006" s="11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119</v>
      </c>
      <c r="Q3007" s="5" t="s">
        <v>8316</v>
      </c>
      <c r="R3007" s="5" t="s">
        <v>8356</v>
      </c>
      <c r="S3007" s="11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102.5</v>
      </c>
      <c r="Q3008" s="5" t="s">
        <v>8316</v>
      </c>
      <c r="R3008" s="5" t="s">
        <v>8356</v>
      </c>
      <c r="S3008" s="11">
        <f t="shared" si="186"/>
        <v>41957.756840277776</v>
      </c>
      <c r="T3008" s="10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100</v>
      </c>
      <c r="Q3009" s="5" t="s">
        <v>8316</v>
      </c>
      <c r="R3009" s="5" t="s">
        <v>8356</v>
      </c>
      <c r="S3009" s="11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63.5</v>
      </c>
      <c r="Q3010" s="5" t="s">
        <v>8316</v>
      </c>
      <c r="R3010" s="5" t="s">
        <v>8356</v>
      </c>
      <c r="S3010" s="11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ROUND((E3011*100)/D3011,0)</f>
        <v>120</v>
      </c>
      <c r="P3011">
        <f t="shared" ref="P3011:P3074" si="189">AVERAGE(L3011,O3011)</f>
        <v>124</v>
      </c>
      <c r="Q3011" s="5" t="s">
        <v>8316</v>
      </c>
      <c r="R3011" s="5" t="s">
        <v>8356</v>
      </c>
      <c r="S3011" s="11">
        <f t="shared" ref="S3011:S3074" si="190">(J3011/86400)+25569</f>
        <v>41939.569907407407</v>
      </c>
      <c r="T3011" s="10">
        <f t="shared" ref="T3011:T3074" si="191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86.5</v>
      </c>
      <c r="Q3012" s="5" t="s">
        <v>8316</v>
      </c>
      <c r="R3012" s="5" t="s">
        <v>8356</v>
      </c>
      <c r="S3012" s="11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74.5</v>
      </c>
      <c r="Q3013" s="5" t="s">
        <v>8316</v>
      </c>
      <c r="R3013" s="5" t="s">
        <v>8356</v>
      </c>
      <c r="S3013" s="11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86</v>
      </c>
      <c r="Q3014" s="5" t="s">
        <v>8316</v>
      </c>
      <c r="R3014" s="5" t="s">
        <v>8356</v>
      </c>
      <c r="S3014" s="11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132</v>
      </c>
      <c r="Q3015" s="5" t="s">
        <v>8316</v>
      </c>
      <c r="R3015" s="5" t="s">
        <v>8356</v>
      </c>
      <c r="S3015" s="11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335</v>
      </c>
      <c r="Q3016" s="5" t="s">
        <v>8316</v>
      </c>
      <c r="R3016" s="5" t="s">
        <v>8356</v>
      </c>
      <c r="S3016" s="11">
        <f t="shared" si="190"/>
        <v>41920.123611111107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71.5</v>
      </c>
      <c r="Q3017" s="5" t="s">
        <v>8316</v>
      </c>
      <c r="R3017" s="5" t="s">
        <v>8356</v>
      </c>
      <c r="S3017" s="11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69.5</v>
      </c>
      <c r="Q3018" s="5" t="s">
        <v>8316</v>
      </c>
      <c r="R3018" s="5" t="s">
        <v>8356</v>
      </c>
      <c r="S3018" s="11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132.5</v>
      </c>
      <c r="Q3019" s="5" t="s">
        <v>8316</v>
      </c>
      <c r="R3019" s="5" t="s">
        <v>8356</v>
      </c>
      <c r="S3019" s="11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71</v>
      </c>
      <c r="Q3020" s="5" t="s">
        <v>8316</v>
      </c>
      <c r="R3020" s="5" t="s">
        <v>8356</v>
      </c>
      <c r="S3020" s="11">
        <f t="shared" si="190"/>
        <v>42163.298333333332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173.5</v>
      </c>
      <c r="Q3021" s="5" t="s">
        <v>8316</v>
      </c>
      <c r="R3021" s="5" t="s">
        <v>8356</v>
      </c>
      <c r="S3021" s="11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65.5</v>
      </c>
      <c r="Q3022" s="5" t="s">
        <v>8316</v>
      </c>
      <c r="R3022" s="5" t="s">
        <v>8356</v>
      </c>
      <c r="S3022" s="11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109.5</v>
      </c>
      <c r="Q3023" s="5" t="s">
        <v>8316</v>
      </c>
      <c r="R3023" s="5" t="s">
        <v>8356</v>
      </c>
      <c r="S3023" s="11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81.5</v>
      </c>
      <c r="Q3024" s="5" t="s">
        <v>8316</v>
      </c>
      <c r="R3024" s="5" t="s">
        <v>8356</v>
      </c>
      <c r="S3024" s="11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54.5</v>
      </c>
      <c r="Q3025" s="5" t="s">
        <v>8316</v>
      </c>
      <c r="R3025" s="5" t="s">
        <v>8356</v>
      </c>
      <c r="S3025" s="11">
        <f t="shared" si="190"/>
        <v>42121.675763888888</v>
      </c>
      <c r="T3025" s="10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214</v>
      </c>
      <c r="Q3026" s="5" t="s">
        <v>8316</v>
      </c>
      <c r="R3026" s="5" t="s">
        <v>8356</v>
      </c>
      <c r="S3026" s="11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223.5</v>
      </c>
      <c r="Q3027" s="5" t="s">
        <v>8316</v>
      </c>
      <c r="R3027" s="5" t="s">
        <v>8356</v>
      </c>
      <c r="S3027" s="11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84</v>
      </c>
      <c r="Q3028" s="5" t="s">
        <v>8316</v>
      </c>
      <c r="R3028" s="5" t="s">
        <v>8356</v>
      </c>
      <c r="S3028" s="11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225.5</v>
      </c>
      <c r="Q3029" s="5" t="s">
        <v>8316</v>
      </c>
      <c r="R3029" s="5" t="s">
        <v>8356</v>
      </c>
      <c r="S3029" s="11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133.5</v>
      </c>
      <c r="Q3030" s="5" t="s">
        <v>8316</v>
      </c>
      <c r="R3030" s="5" t="s">
        <v>8356</v>
      </c>
      <c r="S3030" s="11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229</v>
      </c>
      <c r="Q3031" s="5" t="s">
        <v>8316</v>
      </c>
      <c r="R3031" s="5" t="s">
        <v>8356</v>
      </c>
      <c r="S3031" s="11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74</v>
      </c>
      <c r="Q3032" s="5" t="s">
        <v>8316</v>
      </c>
      <c r="R3032" s="5" t="s">
        <v>8356</v>
      </c>
      <c r="S3032" s="11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64.5</v>
      </c>
      <c r="Q3033" s="5" t="s">
        <v>8316</v>
      </c>
      <c r="R3033" s="5" t="s">
        <v>8356</v>
      </c>
      <c r="S3033" s="11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76</v>
      </c>
      <c r="Q3034" s="5" t="s">
        <v>8316</v>
      </c>
      <c r="R3034" s="5" t="s">
        <v>8356</v>
      </c>
      <c r="S3034" s="11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85</v>
      </c>
      <c r="Q3035" s="5" t="s">
        <v>8316</v>
      </c>
      <c r="R3035" s="5" t="s">
        <v>8356</v>
      </c>
      <c r="S3035" s="11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686.5</v>
      </c>
      <c r="Q3036" s="5" t="s">
        <v>8316</v>
      </c>
      <c r="R3036" s="5" t="s">
        <v>8356</v>
      </c>
      <c r="S3036" s="11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208</v>
      </c>
      <c r="Q3037" s="5" t="s">
        <v>8316</v>
      </c>
      <c r="R3037" s="5" t="s">
        <v>8356</v>
      </c>
      <c r="S3037" s="11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228</v>
      </c>
      <c r="Q3038" s="5" t="s">
        <v>8316</v>
      </c>
      <c r="R3038" s="5" t="s">
        <v>8356</v>
      </c>
      <c r="S3038" s="11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122.5</v>
      </c>
      <c r="Q3039" s="5" t="s">
        <v>8316</v>
      </c>
      <c r="R3039" s="5" t="s">
        <v>8356</v>
      </c>
      <c r="S3039" s="11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64</v>
      </c>
      <c r="Q3040" s="5" t="s">
        <v>8316</v>
      </c>
      <c r="R3040" s="5" t="s">
        <v>8356</v>
      </c>
      <c r="S3040" s="11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172.5</v>
      </c>
      <c r="Q3041" s="5" t="s">
        <v>8316</v>
      </c>
      <c r="R3041" s="5" t="s">
        <v>8356</v>
      </c>
      <c r="S3041" s="11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75</v>
      </c>
      <c r="Q3042" s="5" t="s">
        <v>8316</v>
      </c>
      <c r="R3042" s="5" t="s">
        <v>8356</v>
      </c>
      <c r="S3042" s="11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102.5</v>
      </c>
      <c r="Q3043" s="5" t="s">
        <v>8316</v>
      </c>
      <c r="R3043" s="5" t="s">
        <v>8356</v>
      </c>
      <c r="S3043" s="11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82.5</v>
      </c>
      <c r="Q3044" s="5" t="s">
        <v>8316</v>
      </c>
      <c r="R3044" s="5" t="s">
        <v>8356</v>
      </c>
      <c r="S3044" s="11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119</v>
      </c>
      <c r="Q3045" s="5" t="s">
        <v>8316</v>
      </c>
      <c r="R3045" s="5" t="s">
        <v>8356</v>
      </c>
      <c r="S3045" s="11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132.5</v>
      </c>
      <c r="Q3046" s="5" t="s">
        <v>8316</v>
      </c>
      <c r="R3046" s="5" t="s">
        <v>8356</v>
      </c>
      <c r="S3046" s="11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98.5</v>
      </c>
      <c r="Q3047" s="5" t="s">
        <v>8316</v>
      </c>
      <c r="R3047" s="5" t="s">
        <v>8356</v>
      </c>
      <c r="S3047" s="11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124.5</v>
      </c>
      <c r="Q3048" s="5" t="s">
        <v>8316</v>
      </c>
      <c r="R3048" s="5" t="s">
        <v>8356</v>
      </c>
      <c r="S3048" s="11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84.5</v>
      </c>
      <c r="Q3049" s="5" t="s">
        <v>8316</v>
      </c>
      <c r="R3049" s="5" t="s">
        <v>8356</v>
      </c>
      <c r="S3049" s="11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106.5</v>
      </c>
      <c r="Q3050" s="5" t="s">
        <v>8316</v>
      </c>
      <c r="R3050" s="5" t="s">
        <v>8356</v>
      </c>
      <c r="S3050" s="11">
        <f t="shared" si="190"/>
        <v>41975.901180555556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80.5</v>
      </c>
      <c r="Q3051" s="5" t="s">
        <v>8316</v>
      </c>
      <c r="R3051" s="5" t="s">
        <v>8356</v>
      </c>
      <c r="S3051" s="11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57.5</v>
      </c>
      <c r="Q3052" s="5" t="s">
        <v>8316</v>
      </c>
      <c r="R3052" s="5" t="s">
        <v>8356</v>
      </c>
      <c r="S3052" s="11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29.5</v>
      </c>
      <c r="Q3053" s="5" t="s">
        <v>8316</v>
      </c>
      <c r="R3053" s="5" t="s">
        <v>8356</v>
      </c>
      <c r="S3053" s="11">
        <f t="shared" si="190"/>
        <v>42744.416030092594</v>
      </c>
      <c r="T3053" s="10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1</v>
      </c>
      <c r="Q3054" s="5" t="s">
        <v>8316</v>
      </c>
      <c r="R3054" s="5" t="s">
        <v>8356</v>
      </c>
      <c r="S3054" s="11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1.5</v>
      </c>
      <c r="Q3055" s="5" t="s">
        <v>8316</v>
      </c>
      <c r="R3055" s="5" t="s">
        <v>8356</v>
      </c>
      <c r="S3055" s="11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s="5" t="s">
        <v>8316</v>
      </c>
      <c r="R3056" s="5" t="s">
        <v>8356</v>
      </c>
      <c r="S3056" s="11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0.5</v>
      </c>
      <c r="Q3057" s="5" t="s">
        <v>8316</v>
      </c>
      <c r="R3057" s="5" t="s">
        <v>8356</v>
      </c>
      <c r="S3057" s="11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s="5" t="s">
        <v>8316</v>
      </c>
      <c r="R3058" s="5" t="s">
        <v>8356</v>
      </c>
      <c r="S3058" s="11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s="5" t="s">
        <v>8316</v>
      </c>
      <c r="R3059" s="5" t="s">
        <v>8356</v>
      </c>
      <c r="S3059" s="11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1.5</v>
      </c>
      <c r="Q3060" s="5" t="s">
        <v>8316</v>
      </c>
      <c r="R3060" s="5" t="s">
        <v>8356</v>
      </c>
      <c r="S3060" s="11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7</v>
      </c>
      <c r="Q3061" s="5" t="s">
        <v>8316</v>
      </c>
      <c r="R3061" s="5" t="s">
        <v>8356</v>
      </c>
      <c r="S3061" s="11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3</v>
      </c>
      <c r="Q3062" s="5" t="s">
        <v>8316</v>
      </c>
      <c r="R3062" s="5" t="s">
        <v>8356</v>
      </c>
      <c r="S3062" s="11">
        <f t="shared" si="190"/>
        <v>42245.274699074071</v>
      </c>
      <c r="T3062" s="10">
        <f t="shared" si="191"/>
        <v>42275.274699074071</v>
      </c>
    </row>
    <row r="3063" spans="1:20" ht="18.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s="5" t="s">
        <v>8316</v>
      </c>
      <c r="R3063" s="5" t="s">
        <v>8356</v>
      </c>
      <c r="S3063" s="11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67</v>
      </c>
      <c r="Q3064" s="5" t="s">
        <v>8316</v>
      </c>
      <c r="R3064" s="5" t="s">
        <v>8356</v>
      </c>
      <c r="S3064" s="11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21.5</v>
      </c>
      <c r="Q3065" s="5" t="s">
        <v>8316</v>
      </c>
      <c r="R3065" s="5" t="s">
        <v>8356</v>
      </c>
      <c r="S3065" s="11">
        <f t="shared" si="190"/>
        <v>42630.922893518524</v>
      </c>
      <c r="T3065" s="10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41.5</v>
      </c>
      <c r="Q3066" s="5" t="s">
        <v>8316</v>
      </c>
      <c r="R3066" s="5" t="s">
        <v>8356</v>
      </c>
      <c r="S3066" s="11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1</v>
      </c>
      <c r="Q3067" s="5" t="s">
        <v>8316</v>
      </c>
      <c r="R3067" s="5" t="s">
        <v>8356</v>
      </c>
      <c r="S3067" s="11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13.5</v>
      </c>
      <c r="Q3068" s="5" t="s">
        <v>8316</v>
      </c>
      <c r="R3068" s="5" t="s">
        <v>8356</v>
      </c>
      <c r="S3068" s="11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</v>
      </c>
      <c r="Q3069" s="5" t="s">
        <v>8316</v>
      </c>
      <c r="R3069" s="5" t="s">
        <v>8356</v>
      </c>
      <c r="S3069" s="11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1</v>
      </c>
      <c r="Q3070" s="5" t="s">
        <v>8316</v>
      </c>
      <c r="R3070" s="5" t="s">
        <v>8356</v>
      </c>
      <c r="S3070" s="11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10.5</v>
      </c>
      <c r="Q3071" s="5" t="s">
        <v>8316</v>
      </c>
      <c r="R3071" s="5" t="s">
        <v>8356</v>
      </c>
      <c r="S3071" s="11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9.5</v>
      </c>
      <c r="Q3072" s="5" t="s">
        <v>8316</v>
      </c>
      <c r="R3072" s="5" t="s">
        <v>8356</v>
      </c>
      <c r="S3072" s="11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88.5</v>
      </c>
      <c r="Q3073" s="5" t="s">
        <v>8316</v>
      </c>
      <c r="R3073" s="5" t="s">
        <v>8356</v>
      </c>
      <c r="S3073" s="11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s="5" t="s">
        <v>8316</v>
      </c>
      <c r="R3074" s="5" t="s">
        <v>8356</v>
      </c>
      <c r="S3074" s="11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ROUND((E3075*100)/D3075,0)</f>
        <v>0</v>
      </c>
      <c r="P3075">
        <f t="shared" ref="P3075:P3138" si="193">AVERAGE(L3075,O3075)</f>
        <v>3.5</v>
      </c>
      <c r="Q3075" s="5" t="s">
        <v>8316</v>
      </c>
      <c r="R3075" s="5" t="s">
        <v>8356</v>
      </c>
      <c r="S3075" s="11">
        <f t="shared" ref="S3075:S3138" si="194">(J3075/86400)+25569</f>
        <v>42111.684027777781</v>
      </c>
      <c r="T3075" s="10">
        <f t="shared" ref="T3075:T3138" si="195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1.5</v>
      </c>
      <c r="Q3076" s="5" t="s">
        <v>8316</v>
      </c>
      <c r="R3076" s="5" t="s">
        <v>8356</v>
      </c>
      <c r="S3076" s="11">
        <f t="shared" si="194"/>
        <v>42409.571284722224</v>
      </c>
      <c r="T3076" s="10">
        <f t="shared" si="195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14.5</v>
      </c>
      <c r="Q3077" s="5" t="s">
        <v>8316</v>
      </c>
      <c r="R3077" s="5" t="s">
        <v>8356</v>
      </c>
      <c r="S3077" s="11">
        <f t="shared" si="194"/>
        <v>42551.102314814816</v>
      </c>
      <c r="T3077" s="10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32.5</v>
      </c>
      <c r="Q3078" s="5" t="s">
        <v>8316</v>
      </c>
      <c r="R3078" s="5" t="s">
        <v>8356</v>
      </c>
      <c r="S3078" s="11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1</v>
      </c>
      <c r="Q3079" s="5" t="s">
        <v>8316</v>
      </c>
      <c r="R3079" s="5" t="s">
        <v>8356</v>
      </c>
      <c r="S3079" s="11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1.5</v>
      </c>
      <c r="Q3080" s="5" t="s">
        <v>8316</v>
      </c>
      <c r="R3080" s="5" t="s">
        <v>8356</v>
      </c>
      <c r="S3080" s="11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14</v>
      </c>
      <c r="Q3081" s="5" t="s">
        <v>8316</v>
      </c>
      <c r="R3081" s="5" t="s">
        <v>8356</v>
      </c>
      <c r="S3081" s="11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3.5</v>
      </c>
      <c r="Q3082" s="5" t="s">
        <v>8316</v>
      </c>
      <c r="R3082" s="5" t="s">
        <v>8356</v>
      </c>
      <c r="S3082" s="11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2.5</v>
      </c>
      <c r="Q3083" s="5" t="s">
        <v>8316</v>
      </c>
      <c r="R3083" s="5" t="s">
        <v>8356</v>
      </c>
      <c r="S3083" s="11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s="5" t="s">
        <v>8316</v>
      </c>
      <c r="R3084" s="5" t="s">
        <v>8356</v>
      </c>
      <c r="S3084" s="11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1.5</v>
      </c>
      <c r="Q3085" s="5" t="s">
        <v>8316</v>
      </c>
      <c r="R3085" s="5" t="s">
        <v>8356</v>
      </c>
      <c r="S3085" s="11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9</v>
      </c>
      <c r="Q3086" s="5" t="s">
        <v>8316</v>
      </c>
      <c r="R3086" s="5" t="s">
        <v>8356</v>
      </c>
      <c r="S3086" s="11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5.5</v>
      </c>
      <c r="Q3087" s="5" t="s">
        <v>8316</v>
      </c>
      <c r="R3087" s="5" t="s">
        <v>8356</v>
      </c>
      <c r="S3087" s="11">
        <f t="shared" si="194"/>
        <v>42246.883784722224</v>
      </c>
      <c r="T3087" s="10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1.5</v>
      </c>
      <c r="Q3088" s="5" t="s">
        <v>8316</v>
      </c>
      <c r="R3088" s="5" t="s">
        <v>8356</v>
      </c>
      <c r="S3088" s="11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1.5</v>
      </c>
      <c r="Q3089" s="5" t="s">
        <v>8316</v>
      </c>
      <c r="R3089" s="5" t="s">
        <v>8356</v>
      </c>
      <c r="S3089" s="11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1.5</v>
      </c>
      <c r="Q3090" s="5" t="s">
        <v>8316</v>
      </c>
      <c r="R3090" s="5" t="s">
        <v>8356</v>
      </c>
      <c r="S3090" s="11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34</v>
      </c>
      <c r="Q3091" s="5" t="s">
        <v>8316</v>
      </c>
      <c r="R3091" s="5" t="s">
        <v>8356</v>
      </c>
      <c r="S3091" s="11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7</v>
      </c>
      <c r="Q3092" s="5" t="s">
        <v>8316</v>
      </c>
      <c r="R3092" s="5" t="s">
        <v>8356</v>
      </c>
      <c r="S3092" s="11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12.5</v>
      </c>
      <c r="Q3093" s="5" t="s">
        <v>8316</v>
      </c>
      <c r="R3093" s="5" t="s">
        <v>8356</v>
      </c>
      <c r="S3093" s="11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11</v>
      </c>
      <c r="Q3094" s="5" t="s">
        <v>8316</v>
      </c>
      <c r="R3094" s="5" t="s">
        <v>8356</v>
      </c>
      <c r="S3094" s="11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20</v>
      </c>
      <c r="Q3095" s="5" t="s">
        <v>8316</v>
      </c>
      <c r="R3095" s="5" t="s">
        <v>8356</v>
      </c>
      <c r="S3095" s="11">
        <f t="shared" si="194"/>
        <v>41760.909039351856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0.5</v>
      </c>
      <c r="Q3096" s="5" t="s">
        <v>8316</v>
      </c>
      <c r="R3096" s="5" t="s">
        <v>8356</v>
      </c>
      <c r="S3096" s="11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0.5</v>
      </c>
      <c r="Q3097" s="5" t="s">
        <v>8316</v>
      </c>
      <c r="R3097" s="5" t="s">
        <v>8356</v>
      </c>
      <c r="S3097" s="11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9</v>
      </c>
      <c r="Q3098" s="5" t="s">
        <v>8316</v>
      </c>
      <c r="R3098" s="5" t="s">
        <v>8356</v>
      </c>
      <c r="S3098" s="11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29.5</v>
      </c>
      <c r="Q3099" s="5" t="s">
        <v>8316</v>
      </c>
      <c r="R3099" s="5" t="s">
        <v>8356</v>
      </c>
      <c r="S3099" s="11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15.5</v>
      </c>
      <c r="Q3100" s="5" t="s">
        <v>8316</v>
      </c>
      <c r="R3100" s="5" t="s">
        <v>8356</v>
      </c>
      <c r="S3100" s="11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9.5</v>
      </c>
      <c r="Q3101" s="5" t="s">
        <v>8316</v>
      </c>
      <c r="R3101" s="5" t="s">
        <v>8356</v>
      </c>
      <c r="S3101" s="11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</v>
      </c>
      <c r="Q3102" s="5" t="s">
        <v>8316</v>
      </c>
      <c r="R3102" s="5" t="s">
        <v>8356</v>
      </c>
      <c r="S3102" s="11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12</v>
      </c>
      <c r="Q3103" s="5" t="s">
        <v>8316</v>
      </c>
      <c r="R3103" s="5" t="s">
        <v>8356</v>
      </c>
      <c r="S3103" s="11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64.5</v>
      </c>
      <c r="Q3104" s="5" t="s">
        <v>8316</v>
      </c>
      <c r="R3104" s="5" t="s">
        <v>8356</v>
      </c>
      <c r="S3104" s="11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1</v>
      </c>
      <c r="Q3105" s="5" t="s">
        <v>8316</v>
      </c>
      <c r="R3105" s="5" t="s">
        <v>8356</v>
      </c>
      <c r="S3105" s="11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17.5</v>
      </c>
      <c r="Q3106" s="5" t="s">
        <v>8316</v>
      </c>
      <c r="R3106" s="5" t="s">
        <v>8356</v>
      </c>
      <c r="S3106" s="11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36.5</v>
      </c>
      <c r="Q3107" s="5" t="s">
        <v>8316</v>
      </c>
      <c r="R3107" s="5" t="s">
        <v>8356</v>
      </c>
      <c r="S3107" s="11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4</v>
      </c>
      <c r="Q3108" s="5" t="s">
        <v>8316</v>
      </c>
      <c r="R3108" s="5" t="s">
        <v>8356</v>
      </c>
      <c r="S3108" s="11">
        <f t="shared" si="194"/>
        <v>42241.429120370369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24.5</v>
      </c>
      <c r="Q3109" s="5" t="s">
        <v>8316</v>
      </c>
      <c r="R3109" s="5" t="s">
        <v>8356</v>
      </c>
      <c r="S3109" s="11">
        <f t="shared" si="194"/>
        <v>42128.814247685186</v>
      </c>
      <c r="T3109" s="10">
        <f t="shared" si="195"/>
        <v>42135.814247685186</v>
      </c>
    </row>
    <row r="3110" spans="1:20" ht="18.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</v>
      </c>
      <c r="Q3110" s="5" t="s">
        <v>8316</v>
      </c>
      <c r="R3110" s="5" t="s">
        <v>8356</v>
      </c>
      <c r="S3110" s="11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69.5</v>
      </c>
      <c r="Q3111" s="5" t="s">
        <v>8316</v>
      </c>
      <c r="R3111" s="5" t="s">
        <v>8356</v>
      </c>
      <c r="S3111" s="11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0.5</v>
      </c>
      <c r="Q3112" s="5" t="s">
        <v>8316</v>
      </c>
      <c r="R3112" s="5" t="s">
        <v>8356</v>
      </c>
      <c r="S3112" s="11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51.5</v>
      </c>
      <c r="Q3113" s="5" t="s">
        <v>8316</v>
      </c>
      <c r="R3113" s="5" t="s">
        <v>8356</v>
      </c>
      <c r="S3113" s="11">
        <f t="shared" si="194"/>
        <v>41885.595138888893</v>
      </c>
      <c r="T3113" s="10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7</v>
      </c>
      <c r="Q3114" s="5" t="s">
        <v>8316</v>
      </c>
      <c r="R3114" s="5" t="s">
        <v>8356</v>
      </c>
      <c r="S3114" s="11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20.5</v>
      </c>
      <c r="Q3115" s="5" t="s">
        <v>8316</v>
      </c>
      <c r="R3115" s="5" t="s">
        <v>8356</v>
      </c>
      <c r="S3115" s="11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s="5" t="s">
        <v>8316</v>
      </c>
      <c r="R3116" s="5" t="s">
        <v>8356</v>
      </c>
      <c r="S3116" s="11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2</v>
      </c>
      <c r="Q3117" s="5" t="s">
        <v>8316</v>
      </c>
      <c r="R3117" s="5" t="s">
        <v>8356</v>
      </c>
      <c r="S3117" s="11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33.5</v>
      </c>
      <c r="Q3118" s="5" t="s">
        <v>8316</v>
      </c>
      <c r="R3118" s="5" t="s">
        <v>8356</v>
      </c>
      <c r="S3118" s="11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0.5</v>
      </c>
      <c r="Q3119" s="5" t="s">
        <v>8316</v>
      </c>
      <c r="R3119" s="5" t="s">
        <v>8356</v>
      </c>
      <c r="S3119" s="11">
        <f t="shared" si="194"/>
        <v>42509.374537037038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1</v>
      </c>
      <c r="Q3120" s="5" t="s">
        <v>8316</v>
      </c>
      <c r="R3120" s="5" t="s">
        <v>8356</v>
      </c>
      <c r="S3120" s="11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0.5</v>
      </c>
      <c r="Q3121" s="5" t="s">
        <v>8316</v>
      </c>
      <c r="R3121" s="5" t="s">
        <v>8356</v>
      </c>
      <c r="S3121" s="11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5</v>
      </c>
      <c r="Q3122" s="5" t="s">
        <v>8316</v>
      </c>
      <c r="R3122" s="5" t="s">
        <v>8356</v>
      </c>
      <c r="S3122" s="11">
        <f t="shared" si="194"/>
        <v>42435.942083333328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</v>
      </c>
      <c r="Q3123" s="5" t="s">
        <v>8316</v>
      </c>
      <c r="R3123" s="5" t="s">
        <v>8356</v>
      </c>
      <c r="S3123" s="11">
        <f t="shared" si="194"/>
        <v>41848.679803240739</v>
      </c>
      <c r="T3123" s="10">
        <f t="shared" si="195"/>
        <v>41908.679803240739</v>
      </c>
    </row>
    <row r="3124" spans="1:20" ht="18.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30</v>
      </c>
      <c r="Q3124" s="5" t="s">
        <v>8316</v>
      </c>
      <c r="R3124" s="5" t="s">
        <v>8356</v>
      </c>
      <c r="S3124" s="11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208</v>
      </c>
      <c r="Q3125" s="5" t="s">
        <v>8316</v>
      </c>
      <c r="R3125" s="5" t="s">
        <v>8356</v>
      </c>
      <c r="S3125" s="11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2</v>
      </c>
      <c r="Q3126" s="5" t="s">
        <v>8316</v>
      </c>
      <c r="R3126" s="5" t="s">
        <v>8356</v>
      </c>
      <c r="S3126" s="11">
        <f t="shared" si="194"/>
        <v>41977.780104166668</v>
      </c>
      <c r="T3126" s="10">
        <f t="shared" si="195"/>
        <v>42037.780104166668</v>
      </c>
    </row>
    <row r="3127" spans="1:20" ht="18.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s="5" t="s">
        <v>8316</v>
      </c>
      <c r="R3127" s="5" t="s">
        <v>8356</v>
      </c>
      <c r="S3127" s="11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10.5</v>
      </c>
      <c r="Q3128" s="5" t="s">
        <v>8316</v>
      </c>
      <c r="R3128" s="5" t="s">
        <v>8356</v>
      </c>
      <c r="S3128" s="11">
        <f t="shared" si="194"/>
        <v>42427.018078703702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s="5" t="s">
        <v>8316</v>
      </c>
      <c r="R3129" s="5" t="s">
        <v>8356</v>
      </c>
      <c r="S3129" s="11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113</v>
      </c>
      <c r="Q3130" s="5" t="s">
        <v>8316</v>
      </c>
      <c r="R3130" s="5" t="s">
        <v>8317</v>
      </c>
      <c r="S3130" s="11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</v>
      </c>
      <c r="Q3131" s="5" t="s">
        <v>8316</v>
      </c>
      <c r="R3131" s="5" t="s">
        <v>8317</v>
      </c>
      <c r="S3131" s="11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4</v>
      </c>
      <c r="Q3132" s="5" t="s">
        <v>8316</v>
      </c>
      <c r="R3132" s="5" t="s">
        <v>8317</v>
      </c>
      <c r="S3132" s="11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14</v>
      </c>
      <c r="Q3133" s="5" t="s">
        <v>8316</v>
      </c>
      <c r="R3133" s="5" t="s">
        <v>8317</v>
      </c>
      <c r="S3133" s="11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0.5</v>
      </c>
      <c r="Q3134" s="5" t="s">
        <v>8316</v>
      </c>
      <c r="R3134" s="5" t="s">
        <v>8317</v>
      </c>
      <c r="S3134" s="11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62</v>
      </c>
      <c r="Q3135" s="5" t="s">
        <v>8316</v>
      </c>
      <c r="R3135" s="5" t="s">
        <v>8317</v>
      </c>
      <c r="S3135" s="11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17.5</v>
      </c>
      <c r="Q3136" s="5" t="s">
        <v>8316</v>
      </c>
      <c r="R3136" s="5" t="s">
        <v>8317</v>
      </c>
      <c r="S3136" s="11">
        <f t="shared" si="194"/>
        <v>42800.720127314809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14</v>
      </c>
      <c r="Q3137" s="5" t="s">
        <v>8316</v>
      </c>
      <c r="R3137" s="5" t="s">
        <v>8317</v>
      </c>
      <c r="S3137" s="11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75</v>
      </c>
      <c r="Q3138" s="5" t="s">
        <v>8316</v>
      </c>
      <c r="R3138" s="5" t="s">
        <v>8317</v>
      </c>
      <c r="S3138" s="11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ROUND((E3139*100)/D3139,0)</f>
        <v>3</v>
      </c>
      <c r="P3139">
        <f t="shared" ref="P3139:P3202" si="197">AVERAGE(L3139,O3139)</f>
        <v>2</v>
      </c>
      <c r="Q3139" s="5" t="s">
        <v>8316</v>
      </c>
      <c r="R3139" s="5" t="s">
        <v>8317</v>
      </c>
      <c r="S3139" s="11">
        <f t="shared" ref="S3139:S3202" si="198">(J3139/86400)+25569</f>
        <v>42807.885057870371</v>
      </c>
      <c r="T3139" s="10">
        <f t="shared" ref="T3139:T3202" si="1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s="5" t="s">
        <v>8316</v>
      </c>
      <c r="R3140" s="5" t="s">
        <v>8317</v>
      </c>
      <c r="S3140" s="11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5.5</v>
      </c>
      <c r="Q3141" s="5" t="s">
        <v>8316</v>
      </c>
      <c r="R3141" s="5" t="s">
        <v>8317</v>
      </c>
      <c r="S3141" s="11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2.5</v>
      </c>
      <c r="Q3142" s="5" t="s">
        <v>8316</v>
      </c>
      <c r="R3142" s="5" t="s">
        <v>8317</v>
      </c>
      <c r="S3142" s="11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30</v>
      </c>
      <c r="Q3143" s="5" t="s">
        <v>8316</v>
      </c>
      <c r="R3143" s="5" t="s">
        <v>8317</v>
      </c>
      <c r="S3143" s="11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2.5</v>
      </c>
      <c r="Q3144" s="5" t="s">
        <v>8316</v>
      </c>
      <c r="R3144" s="5" t="s">
        <v>8317</v>
      </c>
      <c r="S3144" s="11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s="5" t="s">
        <v>8316</v>
      </c>
      <c r="R3145" s="5" t="s">
        <v>8317</v>
      </c>
      <c r="S3145" s="11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52.5</v>
      </c>
      <c r="Q3146" s="5" t="s">
        <v>8316</v>
      </c>
      <c r="R3146" s="5" t="s">
        <v>8317</v>
      </c>
      <c r="S3146" s="11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s="5" t="s">
        <v>8316</v>
      </c>
      <c r="R3147" s="5" t="s">
        <v>8317</v>
      </c>
      <c r="S3147" s="11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11.5</v>
      </c>
      <c r="Q3148" s="5" t="s">
        <v>8316</v>
      </c>
      <c r="R3148" s="5" t="s">
        <v>8317</v>
      </c>
      <c r="S3148" s="11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165.5</v>
      </c>
      <c r="Q3149" s="5" t="s">
        <v>8316</v>
      </c>
      <c r="R3149" s="5" t="s">
        <v>8317</v>
      </c>
      <c r="S3149" s="11">
        <f t="shared" si="198"/>
        <v>41909.96938657407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94</v>
      </c>
      <c r="Q3150" s="5" t="s">
        <v>8316</v>
      </c>
      <c r="R3150" s="5" t="s">
        <v>8317</v>
      </c>
      <c r="S3150" s="11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64.5</v>
      </c>
      <c r="Q3151" s="5" t="s">
        <v>8316</v>
      </c>
      <c r="R3151" s="5" t="s">
        <v>8317</v>
      </c>
      <c r="S3151" s="11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102.5</v>
      </c>
      <c r="Q3152" s="5" t="s">
        <v>8316</v>
      </c>
      <c r="R3152" s="5" t="s">
        <v>8317</v>
      </c>
      <c r="S3152" s="11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67</v>
      </c>
      <c r="Q3153" s="5" t="s">
        <v>8316</v>
      </c>
      <c r="R3153" s="5" t="s">
        <v>8317</v>
      </c>
      <c r="S3153" s="11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86.5</v>
      </c>
      <c r="Q3154" s="5" t="s">
        <v>8316</v>
      </c>
      <c r="R3154" s="5" t="s">
        <v>8317</v>
      </c>
      <c r="S3154" s="11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288.5</v>
      </c>
      <c r="Q3155" s="5" t="s">
        <v>8316</v>
      </c>
      <c r="R3155" s="5" t="s">
        <v>8317</v>
      </c>
      <c r="S3155" s="11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118</v>
      </c>
      <c r="Q3156" s="5" t="s">
        <v>8316</v>
      </c>
      <c r="R3156" s="5" t="s">
        <v>8317</v>
      </c>
      <c r="S3156" s="11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245.5</v>
      </c>
      <c r="Q3157" s="5" t="s">
        <v>8316</v>
      </c>
      <c r="R3157" s="5" t="s">
        <v>8317</v>
      </c>
      <c r="S3157" s="11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95.5</v>
      </c>
      <c r="Q3158" s="5" t="s">
        <v>8316</v>
      </c>
      <c r="R3158" s="5" t="s">
        <v>8317</v>
      </c>
      <c r="S3158" s="11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71</v>
      </c>
      <c r="Q3159" s="5" t="s">
        <v>8316</v>
      </c>
      <c r="R3159" s="5" t="s">
        <v>8317</v>
      </c>
      <c r="S3159" s="11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91.5</v>
      </c>
      <c r="Q3160" s="5" t="s">
        <v>8316</v>
      </c>
      <c r="R3160" s="5" t="s">
        <v>8317</v>
      </c>
      <c r="S3160" s="11">
        <f t="shared" si="198"/>
        <v>41447.839722222227</v>
      </c>
      <c r="T3160" s="10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92.5</v>
      </c>
      <c r="Q3161" s="5" t="s">
        <v>8316</v>
      </c>
      <c r="R3161" s="5" t="s">
        <v>8317</v>
      </c>
      <c r="S3161" s="11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79.5</v>
      </c>
      <c r="Q3162" s="5" t="s">
        <v>8316</v>
      </c>
      <c r="R3162" s="5" t="s">
        <v>8317</v>
      </c>
      <c r="S3162" s="11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89.5</v>
      </c>
      <c r="Q3163" s="5" t="s">
        <v>8316</v>
      </c>
      <c r="R3163" s="5" t="s">
        <v>8317</v>
      </c>
      <c r="S3163" s="11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95</v>
      </c>
      <c r="Q3164" s="5" t="s">
        <v>8316</v>
      </c>
      <c r="R3164" s="5" t="s">
        <v>8317</v>
      </c>
      <c r="S3164" s="11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91.5</v>
      </c>
      <c r="Q3165" s="5" t="s">
        <v>8316</v>
      </c>
      <c r="R3165" s="5" t="s">
        <v>8317</v>
      </c>
      <c r="S3165" s="11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89</v>
      </c>
      <c r="Q3166" s="5" t="s">
        <v>8316</v>
      </c>
      <c r="R3166" s="5" t="s">
        <v>8317</v>
      </c>
      <c r="S3166" s="11">
        <f t="shared" si="198"/>
        <v>41766.805729166663</v>
      </c>
      <c r="T3166" s="10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92</v>
      </c>
      <c r="Q3167" s="5" t="s">
        <v>8316</v>
      </c>
      <c r="R3167" s="5" t="s">
        <v>8317</v>
      </c>
      <c r="S3167" s="11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545</v>
      </c>
      <c r="Q3168" s="5" t="s">
        <v>8316</v>
      </c>
      <c r="R3168" s="5" t="s">
        <v>8317</v>
      </c>
      <c r="S3168" s="11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85.5</v>
      </c>
      <c r="Q3169" s="5" t="s">
        <v>8316</v>
      </c>
      <c r="R3169" s="5" t="s">
        <v>8317</v>
      </c>
      <c r="S3169" s="11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92.5</v>
      </c>
      <c r="Q3170" s="5" t="s">
        <v>8316</v>
      </c>
      <c r="R3170" s="5" t="s">
        <v>8317</v>
      </c>
      <c r="S3170" s="11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92.5</v>
      </c>
      <c r="Q3171" s="5" t="s">
        <v>8316</v>
      </c>
      <c r="R3171" s="5" t="s">
        <v>8317</v>
      </c>
      <c r="S3171" s="11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91.5</v>
      </c>
      <c r="Q3172" s="5" t="s">
        <v>8316</v>
      </c>
      <c r="R3172" s="5" t="s">
        <v>8317</v>
      </c>
      <c r="S3172" s="11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113</v>
      </c>
      <c r="Q3173" s="5" t="s">
        <v>8316</v>
      </c>
      <c r="R3173" s="5" t="s">
        <v>8317</v>
      </c>
      <c r="S3173" s="11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72</v>
      </c>
      <c r="Q3174" s="5" t="s">
        <v>8316</v>
      </c>
      <c r="R3174" s="5" t="s">
        <v>8317</v>
      </c>
      <c r="S3174" s="11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88.5</v>
      </c>
      <c r="Q3175" s="5" t="s">
        <v>8316</v>
      </c>
      <c r="R3175" s="5" t="s">
        <v>8317</v>
      </c>
      <c r="S3175" s="11">
        <f t="shared" si="198"/>
        <v>41878.878379629634</v>
      </c>
      <c r="T3175" s="10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62</v>
      </c>
      <c r="Q3176" s="5" t="s">
        <v>8316</v>
      </c>
      <c r="R3176" s="5" t="s">
        <v>8317</v>
      </c>
      <c r="S3176" s="11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85</v>
      </c>
      <c r="Q3177" s="5" t="s">
        <v>8316</v>
      </c>
      <c r="R3177" s="5" t="s">
        <v>8317</v>
      </c>
      <c r="S3177" s="11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85</v>
      </c>
      <c r="Q3178" s="5" t="s">
        <v>8316</v>
      </c>
      <c r="R3178" s="5" t="s">
        <v>8317</v>
      </c>
      <c r="S3178" s="11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84</v>
      </c>
      <c r="Q3179" s="5" t="s">
        <v>8316</v>
      </c>
      <c r="R3179" s="5" t="s">
        <v>8317</v>
      </c>
      <c r="S3179" s="11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125</v>
      </c>
      <c r="Q3180" s="5" t="s">
        <v>8316</v>
      </c>
      <c r="R3180" s="5" t="s">
        <v>8317</v>
      </c>
      <c r="S3180" s="11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88</v>
      </c>
      <c r="Q3181" s="5" t="s">
        <v>8316</v>
      </c>
      <c r="R3181" s="5" t="s">
        <v>8317</v>
      </c>
      <c r="S3181" s="11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82.5</v>
      </c>
      <c r="Q3182" s="5" t="s">
        <v>8316</v>
      </c>
      <c r="R3182" s="5" t="s">
        <v>8317</v>
      </c>
      <c r="S3182" s="11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62</v>
      </c>
      <c r="Q3183" s="5" t="s">
        <v>8316</v>
      </c>
      <c r="R3183" s="5" t="s">
        <v>8317</v>
      </c>
      <c r="S3183" s="11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126</v>
      </c>
      <c r="Q3184" s="5" t="s">
        <v>8316</v>
      </c>
      <c r="R3184" s="5" t="s">
        <v>8317</v>
      </c>
      <c r="S3184" s="11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88.5</v>
      </c>
      <c r="Q3185" s="5" t="s">
        <v>8316</v>
      </c>
      <c r="R3185" s="5" t="s">
        <v>8317</v>
      </c>
      <c r="S3185" s="11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76.5</v>
      </c>
      <c r="Q3186" s="5" t="s">
        <v>8316</v>
      </c>
      <c r="R3186" s="5" t="s">
        <v>8317</v>
      </c>
      <c r="S3186" s="11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62</v>
      </c>
      <c r="Q3187" s="5" t="s">
        <v>8316</v>
      </c>
      <c r="R3187" s="5" t="s">
        <v>8317</v>
      </c>
      <c r="S3187" s="11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86</v>
      </c>
      <c r="Q3188" s="5" t="s">
        <v>8316</v>
      </c>
      <c r="R3188" s="5" t="s">
        <v>8317</v>
      </c>
      <c r="S3188" s="11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180</v>
      </c>
      <c r="Q3189" s="5" t="s">
        <v>8316</v>
      </c>
      <c r="R3189" s="5" t="s">
        <v>8317</v>
      </c>
      <c r="S3189" s="11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37</v>
      </c>
      <c r="Q3190" s="5" t="s">
        <v>8316</v>
      </c>
      <c r="R3190" s="5" t="s">
        <v>8358</v>
      </c>
      <c r="S3190" s="11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15.5</v>
      </c>
      <c r="Q3191" s="5" t="s">
        <v>8316</v>
      </c>
      <c r="R3191" s="5" t="s">
        <v>8358</v>
      </c>
      <c r="S3191" s="11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s="5" t="s">
        <v>8316</v>
      </c>
      <c r="R3192" s="5" t="s">
        <v>8358</v>
      </c>
      <c r="S3192" s="11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4</v>
      </c>
      <c r="Q3193" s="5" t="s">
        <v>8316</v>
      </c>
      <c r="R3193" s="5" t="s">
        <v>8358</v>
      </c>
      <c r="S3193" s="11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4.5</v>
      </c>
      <c r="Q3194" s="5" t="s">
        <v>8316</v>
      </c>
      <c r="R3194" s="5" t="s">
        <v>8358</v>
      </c>
      <c r="S3194" s="11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18</v>
      </c>
      <c r="Q3195" s="5" t="s">
        <v>8316</v>
      </c>
      <c r="R3195" s="5" t="s">
        <v>8358</v>
      </c>
      <c r="S3195" s="11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s="5" t="s">
        <v>8316</v>
      </c>
      <c r="R3196" s="5" t="s">
        <v>8358</v>
      </c>
      <c r="S3196" s="11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49</v>
      </c>
      <c r="Q3197" s="5" t="s">
        <v>8316</v>
      </c>
      <c r="R3197" s="5" t="s">
        <v>8358</v>
      </c>
      <c r="S3197" s="11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</v>
      </c>
      <c r="Q3198" s="5" t="s">
        <v>8316</v>
      </c>
      <c r="R3198" s="5" t="s">
        <v>8358</v>
      </c>
      <c r="S3198" s="11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7.5</v>
      </c>
      <c r="Q3199" s="5" t="s">
        <v>8316</v>
      </c>
      <c r="R3199" s="5" t="s">
        <v>8358</v>
      </c>
      <c r="S3199" s="11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1.5</v>
      </c>
      <c r="Q3200" s="5" t="s">
        <v>8316</v>
      </c>
      <c r="R3200" s="5" t="s">
        <v>8358</v>
      </c>
      <c r="S3200" s="11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52.5</v>
      </c>
      <c r="Q3201" s="5" t="s">
        <v>8316</v>
      </c>
      <c r="R3201" s="5" t="s">
        <v>8358</v>
      </c>
      <c r="S3201" s="11">
        <f t="shared" si="198"/>
        <v>41858.761782407411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0.5</v>
      </c>
      <c r="Q3202" s="5" t="s">
        <v>8316</v>
      </c>
      <c r="R3202" s="5" t="s">
        <v>8358</v>
      </c>
      <c r="S3202" s="11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ROUND((E3203*100)/D3203,0)</f>
        <v>1</v>
      </c>
      <c r="P3203">
        <f t="shared" ref="P3203:P3266" si="201">AVERAGE(L3203,O3203)</f>
        <v>1.5</v>
      </c>
      <c r="Q3203" s="5" t="s">
        <v>8316</v>
      </c>
      <c r="R3203" s="5" t="s">
        <v>8358</v>
      </c>
      <c r="S3203" s="11">
        <f t="shared" ref="S3203:S3266" si="202">(J3203/86400)+25569</f>
        <v>41861.767094907409</v>
      </c>
      <c r="T3203" s="10">
        <f t="shared" ref="T3203:T3266" si="203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40</v>
      </c>
      <c r="Q3204" s="5" t="s">
        <v>8316</v>
      </c>
      <c r="R3204" s="5" t="s">
        <v>8358</v>
      </c>
      <c r="S3204" s="11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15.5</v>
      </c>
      <c r="Q3205" s="5" t="s">
        <v>8316</v>
      </c>
      <c r="R3205" s="5" t="s">
        <v>8358</v>
      </c>
      <c r="S3205" s="11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s="5" t="s">
        <v>8316</v>
      </c>
      <c r="R3206" s="5" t="s">
        <v>8358</v>
      </c>
      <c r="S3206" s="11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7.5</v>
      </c>
      <c r="Q3207" s="5" t="s">
        <v>8316</v>
      </c>
      <c r="R3207" s="5" t="s">
        <v>8358</v>
      </c>
      <c r="S3207" s="11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s="5" t="s">
        <v>8316</v>
      </c>
      <c r="R3208" s="5" t="s">
        <v>8358</v>
      </c>
      <c r="S3208" s="11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41</v>
      </c>
      <c r="Q3209" s="5" t="s">
        <v>8316</v>
      </c>
      <c r="R3209" s="5" t="s">
        <v>8358</v>
      </c>
      <c r="S3209" s="11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93</v>
      </c>
      <c r="Q3210" s="5" t="s">
        <v>8316</v>
      </c>
      <c r="R3210" s="5" t="s">
        <v>8317</v>
      </c>
      <c r="S3210" s="11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172.5</v>
      </c>
      <c r="Q3211" s="5" t="s">
        <v>8316</v>
      </c>
      <c r="R3211" s="5" t="s">
        <v>8317</v>
      </c>
      <c r="S3211" s="11">
        <f t="shared" si="202"/>
        <v>41778.637245370366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93</v>
      </c>
      <c r="Q3212" s="5" t="s">
        <v>8316</v>
      </c>
      <c r="R3212" s="5" t="s">
        <v>8317</v>
      </c>
      <c r="S3212" s="11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221</v>
      </c>
      <c r="Q3213" s="5" t="s">
        <v>8316</v>
      </c>
      <c r="R3213" s="5" t="s">
        <v>8317</v>
      </c>
      <c r="S3213" s="11">
        <f t="shared" si="202"/>
        <v>41834.58657407407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110</v>
      </c>
      <c r="Q3214" s="5" t="s">
        <v>8316</v>
      </c>
      <c r="R3214" s="5" t="s">
        <v>8317</v>
      </c>
      <c r="S3214" s="11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73.5</v>
      </c>
      <c r="Q3215" s="5" t="s">
        <v>8316</v>
      </c>
      <c r="R3215" s="5" t="s">
        <v>8317</v>
      </c>
      <c r="S3215" s="11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108.5</v>
      </c>
      <c r="Q3216" s="5" t="s">
        <v>8316</v>
      </c>
      <c r="R3216" s="5" t="s">
        <v>8317</v>
      </c>
      <c r="S3216" s="11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117</v>
      </c>
      <c r="Q3217" s="5" t="s">
        <v>8316</v>
      </c>
      <c r="R3217" s="5" t="s">
        <v>8317</v>
      </c>
      <c r="S3217" s="11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67.5</v>
      </c>
      <c r="Q3218" s="5" t="s">
        <v>8316</v>
      </c>
      <c r="R3218" s="5" t="s">
        <v>8317</v>
      </c>
      <c r="S3218" s="11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110</v>
      </c>
      <c r="Q3219" s="5" t="s">
        <v>8316</v>
      </c>
      <c r="R3219" s="5" t="s">
        <v>8317</v>
      </c>
      <c r="S3219" s="11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143</v>
      </c>
      <c r="Q3220" s="5" t="s">
        <v>8316</v>
      </c>
      <c r="R3220" s="5" t="s">
        <v>8317</v>
      </c>
      <c r="S3220" s="11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109.5</v>
      </c>
      <c r="Q3221" s="5" t="s">
        <v>8316</v>
      </c>
      <c r="R3221" s="5" t="s">
        <v>8317</v>
      </c>
      <c r="S3221" s="11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80</v>
      </c>
      <c r="Q3222" s="5" t="s">
        <v>8316</v>
      </c>
      <c r="R3222" s="5" t="s">
        <v>8317</v>
      </c>
      <c r="S3222" s="11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108</v>
      </c>
      <c r="Q3223" s="5" t="s">
        <v>8316</v>
      </c>
      <c r="R3223" s="5" t="s">
        <v>8317</v>
      </c>
      <c r="S3223" s="11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104.5</v>
      </c>
      <c r="Q3224" s="5" t="s">
        <v>8316</v>
      </c>
      <c r="R3224" s="5" t="s">
        <v>8317</v>
      </c>
      <c r="S3224" s="11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92</v>
      </c>
      <c r="Q3225" s="5" t="s">
        <v>8316</v>
      </c>
      <c r="R3225" s="5" t="s">
        <v>8317</v>
      </c>
      <c r="S3225" s="11">
        <f t="shared" si="202"/>
        <v>42206.835370370369</v>
      </c>
      <c r="T3225" s="10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159</v>
      </c>
      <c r="Q3226" s="5" t="s">
        <v>8316</v>
      </c>
      <c r="R3226" s="5" t="s">
        <v>8317</v>
      </c>
      <c r="S3226" s="11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70.5</v>
      </c>
      <c r="Q3227" s="5" t="s">
        <v>8316</v>
      </c>
      <c r="R3227" s="5" t="s">
        <v>8317</v>
      </c>
      <c r="S3227" s="11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62.5</v>
      </c>
      <c r="Q3228" s="5" t="s">
        <v>8316</v>
      </c>
      <c r="R3228" s="5" t="s">
        <v>8317</v>
      </c>
      <c r="S3228" s="11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77.5</v>
      </c>
      <c r="Q3229" s="5" t="s">
        <v>8316</v>
      </c>
      <c r="R3229" s="5" t="s">
        <v>8317</v>
      </c>
      <c r="S3229" s="11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69.5</v>
      </c>
      <c r="Q3230" s="5" t="s">
        <v>8316</v>
      </c>
      <c r="R3230" s="5" t="s">
        <v>8317</v>
      </c>
      <c r="S3230" s="11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155</v>
      </c>
      <c r="Q3231" s="5" t="s">
        <v>8316</v>
      </c>
      <c r="R3231" s="5" t="s">
        <v>8317</v>
      </c>
      <c r="S3231" s="11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73.5</v>
      </c>
      <c r="Q3232" s="5" t="s">
        <v>8316</v>
      </c>
      <c r="R3232" s="5" t="s">
        <v>8317</v>
      </c>
      <c r="S3232" s="11">
        <f t="shared" si="202"/>
        <v>41898.168124999997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94.5</v>
      </c>
      <c r="Q3233" s="5" t="s">
        <v>8316</v>
      </c>
      <c r="R3233" s="5" t="s">
        <v>8317</v>
      </c>
      <c r="S3233" s="11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78.5</v>
      </c>
      <c r="Q3234" s="5" t="s">
        <v>8316</v>
      </c>
      <c r="R3234" s="5" t="s">
        <v>8317</v>
      </c>
      <c r="S3234" s="11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90</v>
      </c>
      <c r="Q3235" s="5" t="s">
        <v>8316</v>
      </c>
      <c r="R3235" s="5" t="s">
        <v>8317</v>
      </c>
      <c r="S3235" s="11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107.5</v>
      </c>
      <c r="Q3236" s="5" t="s">
        <v>8316</v>
      </c>
      <c r="R3236" s="5" t="s">
        <v>8317</v>
      </c>
      <c r="S3236" s="11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142</v>
      </c>
      <c r="Q3237" s="5" t="s">
        <v>8316</v>
      </c>
      <c r="R3237" s="5" t="s">
        <v>8317</v>
      </c>
      <c r="S3237" s="11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105.5</v>
      </c>
      <c r="Q3238" s="5" t="s">
        <v>8316</v>
      </c>
      <c r="R3238" s="5" t="s">
        <v>8317</v>
      </c>
      <c r="S3238" s="11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185</v>
      </c>
      <c r="Q3239" s="5" t="s">
        <v>8316</v>
      </c>
      <c r="R3239" s="5" t="s">
        <v>8317</v>
      </c>
      <c r="S3239" s="11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95.5</v>
      </c>
      <c r="Q3240" s="5" t="s">
        <v>8316</v>
      </c>
      <c r="R3240" s="5" t="s">
        <v>8317</v>
      </c>
      <c r="S3240" s="11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105</v>
      </c>
      <c r="Q3241" s="5" t="s">
        <v>8316</v>
      </c>
      <c r="R3241" s="5" t="s">
        <v>8317</v>
      </c>
      <c r="S3241" s="11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67.5</v>
      </c>
      <c r="Q3242" s="5" t="s">
        <v>8316</v>
      </c>
      <c r="R3242" s="5" t="s">
        <v>8317</v>
      </c>
      <c r="S3242" s="11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141</v>
      </c>
      <c r="Q3243" s="5" t="s">
        <v>8316</v>
      </c>
      <c r="R3243" s="5" t="s">
        <v>8317</v>
      </c>
      <c r="S3243" s="11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155</v>
      </c>
      <c r="Q3244" s="5" t="s">
        <v>8316</v>
      </c>
      <c r="R3244" s="5" t="s">
        <v>8317</v>
      </c>
      <c r="S3244" s="11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87</v>
      </c>
      <c r="Q3245" s="5" t="s">
        <v>8316</v>
      </c>
      <c r="R3245" s="5" t="s">
        <v>8317</v>
      </c>
      <c r="S3245" s="11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86</v>
      </c>
      <c r="Q3246" s="5" t="s">
        <v>8316</v>
      </c>
      <c r="R3246" s="5" t="s">
        <v>8317</v>
      </c>
      <c r="S3246" s="11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187</v>
      </c>
      <c r="Q3247" s="5" t="s">
        <v>8316</v>
      </c>
      <c r="R3247" s="5" t="s">
        <v>8317</v>
      </c>
      <c r="S3247" s="11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152</v>
      </c>
      <c r="Q3248" s="5" t="s">
        <v>8316</v>
      </c>
      <c r="R3248" s="5" t="s">
        <v>8317</v>
      </c>
      <c r="S3248" s="11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81.5</v>
      </c>
      <c r="Q3249" s="5" t="s">
        <v>8316</v>
      </c>
      <c r="R3249" s="5" t="s">
        <v>8317</v>
      </c>
      <c r="S3249" s="11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150.5</v>
      </c>
      <c r="Q3250" s="5" t="s">
        <v>8316</v>
      </c>
      <c r="R3250" s="5" t="s">
        <v>8317</v>
      </c>
      <c r="S3250" s="11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96.5</v>
      </c>
      <c r="Q3251" s="5" t="s">
        <v>8316</v>
      </c>
      <c r="R3251" s="5" t="s">
        <v>8317</v>
      </c>
      <c r="S3251" s="11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157.5</v>
      </c>
      <c r="Q3252" s="5" t="s">
        <v>8316</v>
      </c>
      <c r="R3252" s="5" t="s">
        <v>8317</v>
      </c>
      <c r="S3252" s="11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65.5</v>
      </c>
      <c r="Q3253" s="5" t="s">
        <v>8316</v>
      </c>
      <c r="R3253" s="5" t="s">
        <v>8317</v>
      </c>
      <c r="S3253" s="11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89</v>
      </c>
      <c r="Q3254" s="5" t="s">
        <v>8316</v>
      </c>
      <c r="R3254" s="5" t="s">
        <v>8317</v>
      </c>
      <c r="S3254" s="11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108.5</v>
      </c>
      <c r="Q3255" s="5" t="s">
        <v>8316</v>
      </c>
      <c r="R3255" s="5" t="s">
        <v>8317</v>
      </c>
      <c r="S3255" s="11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143.5</v>
      </c>
      <c r="Q3256" s="5" t="s">
        <v>8316</v>
      </c>
      <c r="R3256" s="5" t="s">
        <v>8317</v>
      </c>
      <c r="S3256" s="11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96.5</v>
      </c>
      <c r="Q3257" s="5" t="s">
        <v>8316</v>
      </c>
      <c r="R3257" s="5" t="s">
        <v>8317</v>
      </c>
      <c r="S3257" s="11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152</v>
      </c>
      <c r="Q3258" s="5" t="s">
        <v>8316</v>
      </c>
      <c r="R3258" s="5" t="s">
        <v>8317</v>
      </c>
      <c r="S3258" s="11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73.5</v>
      </c>
      <c r="Q3259" s="5" t="s">
        <v>8316</v>
      </c>
      <c r="R3259" s="5" t="s">
        <v>8317</v>
      </c>
      <c r="S3259" s="11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90</v>
      </c>
      <c r="Q3260" s="5" t="s">
        <v>8316</v>
      </c>
      <c r="R3260" s="5" t="s">
        <v>8317</v>
      </c>
      <c r="S3260" s="11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101.5</v>
      </c>
      <c r="Q3261" s="5" t="s">
        <v>8316</v>
      </c>
      <c r="R3261" s="5" t="s">
        <v>8317</v>
      </c>
      <c r="S3261" s="11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91</v>
      </c>
      <c r="Q3262" s="5" t="s">
        <v>8316</v>
      </c>
      <c r="R3262" s="5" t="s">
        <v>8317</v>
      </c>
      <c r="S3262" s="11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74.5</v>
      </c>
      <c r="Q3263" s="5" t="s">
        <v>8316</v>
      </c>
      <c r="R3263" s="5" t="s">
        <v>8317</v>
      </c>
      <c r="S3263" s="11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118.5</v>
      </c>
      <c r="Q3264" s="5" t="s">
        <v>8316</v>
      </c>
      <c r="R3264" s="5" t="s">
        <v>8317</v>
      </c>
      <c r="S3264" s="11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90</v>
      </c>
      <c r="Q3265" s="5" t="s">
        <v>8316</v>
      </c>
      <c r="R3265" s="5" t="s">
        <v>8317</v>
      </c>
      <c r="S3265" s="11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76</v>
      </c>
      <c r="Q3266" s="5" t="s">
        <v>8316</v>
      </c>
      <c r="R3266" s="5" t="s">
        <v>8317</v>
      </c>
      <c r="S3266" s="11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ROUND((E3267*100)/D3267,0)</f>
        <v>164</v>
      </c>
      <c r="P3267">
        <f t="shared" ref="P3267:P3330" si="205">AVERAGE(L3267,O3267)</f>
        <v>113.5</v>
      </c>
      <c r="Q3267" s="5" t="s">
        <v>8316</v>
      </c>
      <c r="R3267" s="5" t="s">
        <v>8317</v>
      </c>
      <c r="S3267" s="11">
        <f t="shared" ref="S3267:S3330" si="206">(J3267/86400)+25569</f>
        <v>42311.711979166663</v>
      </c>
      <c r="T3267" s="10">
        <f t="shared" ref="T3267:T3330" si="207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147</v>
      </c>
      <c r="Q3268" s="5" t="s">
        <v>8316</v>
      </c>
      <c r="R3268" s="5" t="s">
        <v>8317</v>
      </c>
      <c r="S3268" s="11">
        <f t="shared" si="206"/>
        <v>42136.536134259259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195</v>
      </c>
      <c r="Q3269" s="5" t="s">
        <v>8316</v>
      </c>
      <c r="R3269" s="5" t="s">
        <v>8317</v>
      </c>
      <c r="S3269" s="11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85</v>
      </c>
      <c r="Q3270" s="5" t="s">
        <v>8316</v>
      </c>
      <c r="R3270" s="5" t="s">
        <v>8317</v>
      </c>
      <c r="S3270" s="11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86</v>
      </c>
      <c r="Q3271" s="5" t="s">
        <v>8316</v>
      </c>
      <c r="R3271" s="5" t="s">
        <v>8317</v>
      </c>
      <c r="S3271" s="11">
        <f t="shared" si="206"/>
        <v>42137.395798611113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66</v>
      </c>
      <c r="Q3272" s="5" t="s">
        <v>8316</v>
      </c>
      <c r="R3272" s="5" t="s">
        <v>8317</v>
      </c>
      <c r="S3272" s="11">
        <f t="shared" si="206"/>
        <v>42167.533159722225</v>
      </c>
      <c r="T3272" s="10">
        <f t="shared" si="207"/>
        <v>42197.533159722225</v>
      </c>
    </row>
    <row r="3273" spans="1:20" ht="18.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90.5</v>
      </c>
      <c r="Q3273" s="5" t="s">
        <v>8316</v>
      </c>
      <c r="R3273" s="5" t="s">
        <v>8317</v>
      </c>
      <c r="S3273" s="11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149.5</v>
      </c>
      <c r="Q3274" s="5" t="s">
        <v>8316</v>
      </c>
      <c r="R3274" s="5" t="s">
        <v>8317</v>
      </c>
      <c r="S3274" s="11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64</v>
      </c>
      <c r="Q3275" s="5" t="s">
        <v>8316</v>
      </c>
      <c r="R3275" s="5" t="s">
        <v>8317</v>
      </c>
      <c r="S3275" s="11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193.5</v>
      </c>
      <c r="Q3276" s="5" t="s">
        <v>8316</v>
      </c>
      <c r="R3276" s="5" t="s">
        <v>8317</v>
      </c>
      <c r="S3276" s="11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56</v>
      </c>
      <c r="Q3277" s="5" t="s">
        <v>8316</v>
      </c>
      <c r="R3277" s="5" t="s">
        <v>8317</v>
      </c>
      <c r="S3277" s="11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108.5</v>
      </c>
      <c r="Q3278" s="5" t="s">
        <v>8316</v>
      </c>
      <c r="R3278" s="5" t="s">
        <v>8317</v>
      </c>
      <c r="S3278" s="11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104.5</v>
      </c>
      <c r="Q3279" s="5" t="s">
        <v>8316</v>
      </c>
      <c r="R3279" s="5" t="s">
        <v>8317</v>
      </c>
      <c r="S3279" s="11">
        <f t="shared" si="206"/>
        <v>41931.682939814811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68.5</v>
      </c>
      <c r="Q3280" s="5" t="s">
        <v>8316</v>
      </c>
      <c r="R3280" s="5" t="s">
        <v>8317</v>
      </c>
      <c r="S3280" s="11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88.5</v>
      </c>
      <c r="Q3281" s="5" t="s">
        <v>8316</v>
      </c>
      <c r="R3281" s="5" t="s">
        <v>8317</v>
      </c>
      <c r="S3281" s="11">
        <f t="shared" si="206"/>
        <v>42431.102534722224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66.5</v>
      </c>
      <c r="Q3282" s="5" t="s">
        <v>8316</v>
      </c>
      <c r="R3282" s="5" t="s">
        <v>8317</v>
      </c>
      <c r="S3282" s="11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84.5</v>
      </c>
      <c r="Q3283" s="5" t="s">
        <v>8316</v>
      </c>
      <c r="R3283" s="5" t="s">
        <v>8317</v>
      </c>
      <c r="S3283" s="11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170</v>
      </c>
      <c r="Q3284" s="5" t="s">
        <v>8316</v>
      </c>
      <c r="R3284" s="5" t="s">
        <v>8317</v>
      </c>
      <c r="S3284" s="11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76</v>
      </c>
      <c r="Q3285" s="5" t="s">
        <v>8316</v>
      </c>
      <c r="R3285" s="5" t="s">
        <v>8317</v>
      </c>
      <c r="S3285" s="11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58.5</v>
      </c>
      <c r="Q3286" s="5" t="s">
        <v>8316</v>
      </c>
      <c r="R3286" s="5" t="s">
        <v>8317</v>
      </c>
      <c r="S3286" s="11">
        <f t="shared" si="206"/>
        <v>42380.884872685187</v>
      </c>
      <c r="T3286" s="10">
        <f t="shared" si="207"/>
        <v>42398.249305555553</v>
      </c>
    </row>
    <row r="3287" spans="1:20" ht="18.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96.5</v>
      </c>
      <c r="Q3287" s="5" t="s">
        <v>8316</v>
      </c>
      <c r="R3287" s="5" t="s">
        <v>8317</v>
      </c>
      <c r="S3287" s="11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112</v>
      </c>
      <c r="Q3288" s="5" t="s">
        <v>8316</v>
      </c>
      <c r="R3288" s="5" t="s">
        <v>8317</v>
      </c>
      <c r="S3288" s="11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67</v>
      </c>
      <c r="Q3289" s="5" t="s">
        <v>8316</v>
      </c>
      <c r="R3289" s="5" t="s">
        <v>8317</v>
      </c>
      <c r="S3289" s="11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153.5</v>
      </c>
      <c r="Q3290" s="5" t="s">
        <v>8316</v>
      </c>
      <c r="R3290" s="5" t="s">
        <v>8317</v>
      </c>
      <c r="S3290" s="11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79</v>
      </c>
      <c r="Q3291" s="5" t="s">
        <v>8316</v>
      </c>
      <c r="R3291" s="5" t="s">
        <v>8317</v>
      </c>
      <c r="S3291" s="11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96.5</v>
      </c>
      <c r="Q3292" s="5" t="s">
        <v>8316</v>
      </c>
      <c r="R3292" s="5" t="s">
        <v>8317</v>
      </c>
      <c r="S3292" s="11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64</v>
      </c>
      <c r="Q3293" s="5" t="s">
        <v>8316</v>
      </c>
      <c r="R3293" s="5" t="s">
        <v>8317</v>
      </c>
      <c r="S3293" s="11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150.5</v>
      </c>
      <c r="Q3294" s="5" t="s">
        <v>8316</v>
      </c>
      <c r="R3294" s="5" t="s">
        <v>8317</v>
      </c>
      <c r="S3294" s="11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130.5</v>
      </c>
      <c r="Q3295" s="5" t="s">
        <v>8316</v>
      </c>
      <c r="R3295" s="5" t="s">
        <v>8317</v>
      </c>
      <c r="S3295" s="11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71</v>
      </c>
      <c r="Q3296" s="5" t="s">
        <v>8316</v>
      </c>
      <c r="R3296" s="5" t="s">
        <v>8317</v>
      </c>
      <c r="S3296" s="11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65</v>
      </c>
      <c r="Q3297" s="5" t="s">
        <v>8316</v>
      </c>
      <c r="R3297" s="5" t="s">
        <v>8317</v>
      </c>
      <c r="S3297" s="11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95.5</v>
      </c>
      <c r="Q3298" s="5" t="s">
        <v>8316</v>
      </c>
      <c r="R3298" s="5" t="s">
        <v>8317</v>
      </c>
      <c r="S3298" s="11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72</v>
      </c>
      <c r="Q3299" s="5" t="s">
        <v>8316</v>
      </c>
      <c r="R3299" s="5" t="s">
        <v>8317</v>
      </c>
      <c r="S3299" s="11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87</v>
      </c>
      <c r="Q3300" s="5" t="s">
        <v>8316</v>
      </c>
      <c r="R3300" s="5" t="s">
        <v>8317</v>
      </c>
      <c r="S3300" s="11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89.5</v>
      </c>
      <c r="Q3301" s="5" t="s">
        <v>8316</v>
      </c>
      <c r="R3301" s="5" t="s">
        <v>8317</v>
      </c>
      <c r="S3301" s="11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112</v>
      </c>
      <c r="Q3302" s="5" t="s">
        <v>8316</v>
      </c>
      <c r="R3302" s="5" t="s">
        <v>8317</v>
      </c>
      <c r="S3302" s="11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101.5</v>
      </c>
      <c r="Q3303" s="5" t="s">
        <v>8316</v>
      </c>
      <c r="R3303" s="5" t="s">
        <v>8317</v>
      </c>
      <c r="S3303" s="11">
        <f t="shared" si="206"/>
        <v>42538.735833333332</v>
      </c>
      <c r="T3303" s="10">
        <f t="shared" si="207"/>
        <v>42583.290972222225</v>
      </c>
    </row>
    <row r="3304" spans="1:20" ht="18.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76.5</v>
      </c>
      <c r="Q3304" s="5" t="s">
        <v>8316</v>
      </c>
      <c r="R3304" s="5" t="s">
        <v>8317</v>
      </c>
      <c r="S3304" s="11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75.5</v>
      </c>
      <c r="Q3305" s="5" t="s">
        <v>8316</v>
      </c>
      <c r="R3305" s="5" t="s">
        <v>8317</v>
      </c>
      <c r="S3305" s="11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140</v>
      </c>
      <c r="Q3306" s="5" t="s">
        <v>8316</v>
      </c>
      <c r="R3306" s="5" t="s">
        <v>8317</v>
      </c>
      <c r="S3306" s="11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61</v>
      </c>
      <c r="Q3307" s="5" t="s">
        <v>8316</v>
      </c>
      <c r="R3307" s="5" t="s">
        <v>8317</v>
      </c>
      <c r="S3307" s="11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114.5</v>
      </c>
      <c r="Q3308" s="5" t="s">
        <v>8316</v>
      </c>
      <c r="R3308" s="5" t="s">
        <v>8317</v>
      </c>
      <c r="S3308" s="11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63.5</v>
      </c>
      <c r="Q3309" s="5" t="s">
        <v>8316</v>
      </c>
      <c r="R3309" s="5" t="s">
        <v>8317</v>
      </c>
      <c r="S3309" s="11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89.5</v>
      </c>
      <c r="Q3310" s="5" t="s">
        <v>8316</v>
      </c>
      <c r="R3310" s="5" t="s">
        <v>8317</v>
      </c>
      <c r="S3310" s="11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95</v>
      </c>
      <c r="Q3311" s="5" t="s">
        <v>8316</v>
      </c>
      <c r="R3311" s="5" t="s">
        <v>8317</v>
      </c>
      <c r="S3311" s="11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65.5</v>
      </c>
      <c r="Q3312" s="5" t="s">
        <v>8316</v>
      </c>
      <c r="R3312" s="5" t="s">
        <v>8317</v>
      </c>
      <c r="S3312" s="11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77.5</v>
      </c>
      <c r="Q3313" s="5" t="s">
        <v>8316</v>
      </c>
      <c r="R3313" s="5" t="s">
        <v>8317</v>
      </c>
      <c r="S3313" s="11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70.5</v>
      </c>
      <c r="Q3314" s="5" t="s">
        <v>8316</v>
      </c>
      <c r="R3314" s="5" t="s">
        <v>8317</v>
      </c>
      <c r="S3314" s="11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72.5</v>
      </c>
      <c r="Q3315" s="5" t="s">
        <v>8316</v>
      </c>
      <c r="R3315" s="5" t="s">
        <v>8317</v>
      </c>
      <c r="S3315" s="11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134.5</v>
      </c>
      <c r="Q3316" s="5" t="s">
        <v>8316</v>
      </c>
      <c r="R3316" s="5" t="s">
        <v>8317</v>
      </c>
      <c r="S3316" s="11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99.5</v>
      </c>
      <c r="Q3317" s="5" t="s">
        <v>8316</v>
      </c>
      <c r="R3317" s="5" t="s">
        <v>8317</v>
      </c>
      <c r="S3317" s="11">
        <f t="shared" si="206"/>
        <v>42466.303715277776</v>
      </c>
      <c r="T3317" s="10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112.5</v>
      </c>
      <c r="Q3318" s="5" t="s">
        <v>8316</v>
      </c>
      <c r="R3318" s="5" t="s">
        <v>8317</v>
      </c>
      <c r="S3318" s="11">
        <f t="shared" si="206"/>
        <v>41826.871238425927</v>
      </c>
      <c r="T3318" s="10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s="5" t="s">
        <v>8316</v>
      </c>
      <c r="R3319" s="5" t="s">
        <v>8317</v>
      </c>
      <c r="S3319" s="11">
        <f t="shared" si="206"/>
        <v>42499.039629629631</v>
      </c>
      <c r="T3319" s="10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s="5" t="s">
        <v>8316</v>
      </c>
      <c r="R3320" s="5" t="s">
        <v>8317</v>
      </c>
      <c r="S3320" s="11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62</v>
      </c>
      <c r="Q3321" s="5" t="s">
        <v>8316</v>
      </c>
      <c r="R3321" s="5" t="s">
        <v>8317</v>
      </c>
      <c r="S3321" s="11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69.5</v>
      </c>
      <c r="Q3322" s="5" t="s">
        <v>8316</v>
      </c>
      <c r="R3322" s="5" t="s">
        <v>8317</v>
      </c>
      <c r="S3322" s="11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61</v>
      </c>
      <c r="Q3323" s="5" t="s">
        <v>8316</v>
      </c>
      <c r="R3323" s="5" t="s">
        <v>8317</v>
      </c>
      <c r="S3323" s="11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62.5</v>
      </c>
      <c r="Q3324" s="5" t="s">
        <v>8316</v>
      </c>
      <c r="R3324" s="5" t="s">
        <v>8317</v>
      </c>
      <c r="S3324" s="11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87.5</v>
      </c>
      <c r="Q3325" s="5" t="s">
        <v>8316</v>
      </c>
      <c r="R3325" s="5" t="s">
        <v>8317</v>
      </c>
      <c r="S3325" s="11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56</v>
      </c>
      <c r="Q3326" s="5" t="s">
        <v>8316</v>
      </c>
      <c r="R3326" s="5" t="s">
        <v>8317</v>
      </c>
      <c r="S3326" s="11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64</v>
      </c>
      <c r="Q3327" s="5" t="s">
        <v>8316</v>
      </c>
      <c r="R3327" s="5" t="s">
        <v>8317</v>
      </c>
      <c r="S3327" s="11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79</v>
      </c>
      <c r="Q3328" s="5" t="s">
        <v>8316</v>
      </c>
      <c r="R3328" s="5" t="s">
        <v>8317</v>
      </c>
      <c r="S3328" s="11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67</v>
      </c>
      <c r="Q3329" s="5" t="s">
        <v>8316</v>
      </c>
      <c r="R3329" s="5" t="s">
        <v>8317</v>
      </c>
      <c r="S3329" s="11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77.5</v>
      </c>
      <c r="Q3330" s="5" t="s">
        <v>8316</v>
      </c>
      <c r="R3330" s="5" t="s">
        <v>8317</v>
      </c>
      <c r="S3330" s="11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ROUND((E3331*100)/D3331,0)</f>
        <v>117</v>
      </c>
      <c r="P3331">
        <f t="shared" ref="P3331:P3394" si="209">AVERAGE(L3331,O3331)</f>
        <v>71.5</v>
      </c>
      <c r="Q3331" s="5" t="s">
        <v>8316</v>
      </c>
      <c r="R3331" s="5" t="s">
        <v>8317</v>
      </c>
      <c r="S3331" s="11">
        <f t="shared" ref="S3331:S3394" si="210">(J3331/86400)+25569</f>
        <v>41837.323009259257</v>
      </c>
      <c r="T3331" s="10">
        <f t="shared" ref="T3331:T3394" si="211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87.5</v>
      </c>
      <c r="Q3332" s="5" t="s">
        <v>8316</v>
      </c>
      <c r="R3332" s="5" t="s">
        <v>8317</v>
      </c>
      <c r="S3332" s="11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85</v>
      </c>
      <c r="Q3333" s="5" t="s">
        <v>8316</v>
      </c>
      <c r="R3333" s="5" t="s">
        <v>8317</v>
      </c>
      <c r="S3333" s="11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91.5</v>
      </c>
      <c r="Q3334" s="5" t="s">
        <v>8316</v>
      </c>
      <c r="R3334" s="5" t="s">
        <v>8317</v>
      </c>
      <c r="S3334" s="11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108</v>
      </c>
      <c r="Q3335" s="5" t="s">
        <v>8316</v>
      </c>
      <c r="R3335" s="5" t="s">
        <v>8317</v>
      </c>
      <c r="S3335" s="11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92.5</v>
      </c>
      <c r="Q3336" s="5" t="s">
        <v>8316</v>
      </c>
      <c r="R3336" s="5" t="s">
        <v>8317</v>
      </c>
      <c r="S3336" s="11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81.5</v>
      </c>
      <c r="Q3337" s="5" t="s">
        <v>8316</v>
      </c>
      <c r="R3337" s="5" t="s">
        <v>8317</v>
      </c>
      <c r="S3337" s="11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54.5</v>
      </c>
      <c r="Q3338" s="5" t="s">
        <v>8316</v>
      </c>
      <c r="R3338" s="5" t="s">
        <v>8317</v>
      </c>
      <c r="S3338" s="11">
        <f t="shared" si="210"/>
        <v>42437.398680555554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72</v>
      </c>
      <c r="Q3339" s="5" t="s">
        <v>8316</v>
      </c>
      <c r="R3339" s="5" t="s">
        <v>8317</v>
      </c>
      <c r="S3339" s="11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107</v>
      </c>
      <c r="Q3340" s="5" t="s">
        <v>8316</v>
      </c>
      <c r="R3340" s="5" t="s">
        <v>8317</v>
      </c>
      <c r="S3340" s="11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75.5</v>
      </c>
      <c r="Q3341" s="5" t="s">
        <v>8316</v>
      </c>
      <c r="R3341" s="5" t="s">
        <v>8317</v>
      </c>
      <c r="S3341" s="11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88</v>
      </c>
      <c r="Q3342" s="5" t="s">
        <v>8316</v>
      </c>
      <c r="R3342" s="5" t="s">
        <v>8317</v>
      </c>
      <c r="S3342" s="11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64</v>
      </c>
      <c r="Q3343" s="5" t="s">
        <v>8316</v>
      </c>
      <c r="R3343" s="5" t="s">
        <v>8317</v>
      </c>
      <c r="S3343" s="11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90</v>
      </c>
      <c r="Q3344" s="5" t="s">
        <v>8316</v>
      </c>
      <c r="R3344" s="5" t="s">
        <v>8317</v>
      </c>
      <c r="S3344" s="11">
        <f t="shared" si="210"/>
        <v>42062.296412037038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97</v>
      </c>
      <c r="Q3345" s="5" t="s">
        <v>8316</v>
      </c>
      <c r="R3345" s="5" t="s">
        <v>8317</v>
      </c>
      <c r="S3345" s="11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70.5</v>
      </c>
      <c r="Q3346" s="5" t="s">
        <v>8316</v>
      </c>
      <c r="R3346" s="5" t="s">
        <v>8317</v>
      </c>
      <c r="S3346" s="11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71.5</v>
      </c>
      <c r="Q3347" s="5" t="s">
        <v>8316</v>
      </c>
      <c r="R3347" s="5" t="s">
        <v>8317</v>
      </c>
      <c r="S3347" s="11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64</v>
      </c>
      <c r="Q3348" s="5" t="s">
        <v>8316</v>
      </c>
      <c r="R3348" s="5" t="s">
        <v>8317</v>
      </c>
      <c r="S3348" s="11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70.5</v>
      </c>
      <c r="Q3349" s="5" t="s">
        <v>8316</v>
      </c>
      <c r="R3349" s="5" t="s">
        <v>8317</v>
      </c>
      <c r="S3349" s="11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89.5</v>
      </c>
      <c r="Q3350" s="5" t="s">
        <v>8316</v>
      </c>
      <c r="R3350" s="5" t="s">
        <v>8317</v>
      </c>
      <c r="S3350" s="11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83.5</v>
      </c>
      <c r="Q3351" s="5" t="s">
        <v>8316</v>
      </c>
      <c r="R3351" s="5" t="s">
        <v>8317</v>
      </c>
      <c r="S3351" s="11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77.5</v>
      </c>
      <c r="Q3352" s="5" t="s">
        <v>8316</v>
      </c>
      <c r="R3352" s="5" t="s">
        <v>8317</v>
      </c>
      <c r="S3352" s="11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77.5</v>
      </c>
      <c r="Q3353" s="5" t="s">
        <v>8316</v>
      </c>
      <c r="R3353" s="5" t="s">
        <v>8317</v>
      </c>
      <c r="S3353" s="11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89</v>
      </c>
      <c r="Q3354" s="5" t="s">
        <v>8316</v>
      </c>
      <c r="R3354" s="5" t="s">
        <v>8317</v>
      </c>
      <c r="S3354" s="11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179.5</v>
      </c>
      <c r="Q3355" s="5" t="s">
        <v>8316</v>
      </c>
      <c r="R3355" s="5" t="s">
        <v>8317</v>
      </c>
      <c r="S3355" s="11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78.5</v>
      </c>
      <c r="Q3356" s="5" t="s">
        <v>8316</v>
      </c>
      <c r="R3356" s="5" t="s">
        <v>8317</v>
      </c>
      <c r="S3356" s="11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70.5</v>
      </c>
      <c r="Q3357" s="5" t="s">
        <v>8316</v>
      </c>
      <c r="R3357" s="5" t="s">
        <v>8317</v>
      </c>
      <c r="S3357" s="11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64</v>
      </c>
      <c r="Q3358" s="5" t="s">
        <v>8316</v>
      </c>
      <c r="R3358" s="5" t="s">
        <v>8317</v>
      </c>
      <c r="S3358" s="11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61</v>
      </c>
      <c r="Q3359" s="5" t="s">
        <v>8316</v>
      </c>
      <c r="R3359" s="5" t="s">
        <v>8317</v>
      </c>
      <c r="S3359" s="11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132.5</v>
      </c>
      <c r="Q3360" s="5" t="s">
        <v>8316</v>
      </c>
      <c r="R3360" s="5" t="s">
        <v>8317</v>
      </c>
      <c r="S3360" s="11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64.5</v>
      </c>
      <c r="Q3361" s="5" t="s">
        <v>8316</v>
      </c>
      <c r="R3361" s="5" t="s">
        <v>8317</v>
      </c>
      <c r="S3361" s="11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86.5</v>
      </c>
      <c r="Q3362" s="5" t="s">
        <v>8316</v>
      </c>
      <c r="R3362" s="5" t="s">
        <v>8317</v>
      </c>
      <c r="S3362" s="11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90.5</v>
      </c>
      <c r="Q3363" s="5" t="s">
        <v>8316</v>
      </c>
      <c r="R3363" s="5" t="s">
        <v>8317</v>
      </c>
      <c r="S3363" s="11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119</v>
      </c>
      <c r="Q3364" s="5" t="s">
        <v>8316</v>
      </c>
      <c r="R3364" s="5" t="s">
        <v>8317</v>
      </c>
      <c r="S3364" s="11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63.5</v>
      </c>
      <c r="Q3365" s="5" t="s">
        <v>8316</v>
      </c>
      <c r="R3365" s="5" t="s">
        <v>8317</v>
      </c>
      <c r="S3365" s="11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89</v>
      </c>
      <c r="Q3366" s="5" t="s">
        <v>8316</v>
      </c>
      <c r="R3366" s="5" t="s">
        <v>8317</v>
      </c>
      <c r="S3366" s="11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53.5</v>
      </c>
      <c r="Q3367" s="5" t="s">
        <v>8316</v>
      </c>
      <c r="R3367" s="5" t="s">
        <v>8317</v>
      </c>
      <c r="S3367" s="11">
        <f t="shared" si="210"/>
        <v>42321.101759259254</v>
      </c>
      <c r="T3367" s="10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119.5</v>
      </c>
      <c r="Q3368" s="5" t="s">
        <v>8316</v>
      </c>
      <c r="R3368" s="5" t="s">
        <v>8317</v>
      </c>
      <c r="S3368" s="11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74.5</v>
      </c>
      <c r="Q3369" s="5" t="s">
        <v>8316</v>
      </c>
      <c r="R3369" s="5" t="s">
        <v>8317</v>
      </c>
      <c r="S3369" s="11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64</v>
      </c>
      <c r="Q3370" s="5" t="s">
        <v>8316</v>
      </c>
      <c r="R3370" s="5" t="s">
        <v>8317</v>
      </c>
      <c r="S3370" s="11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79</v>
      </c>
      <c r="Q3371" s="5" t="s">
        <v>8316</v>
      </c>
      <c r="R3371" s="5" t="s">
        <v>8317</v>
      </c>
      <c r="S3371" s="11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72</v>
      </c>
      <c r="Q3372" s="5" t="s">
        <v>8316</v>
      </c>
      <c r="R3372" s="5" t="s">
        <v>8317</v>
      </c>
      <c r="S3372" s="11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74</v>
      </c>
      <c r="Q3373" s="5" t="s">
        <v>8316</v>
      </c>
      <c r="R3373" s="5" t="s">
        <v>8317</v>
      </c>
      <c r="S3373" s="11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65.5</v>
      </c>
      <c r="Q3374" s="5" t="s">
        <v>8316</v>
      </c>
      <c r="R3374" s="5" t="s">
        <v>8317</v>
      </c>
      <c r="S3374" s="11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65</v>
      </c>
      <c r="Q3375" s="5" t="s">
        <v>8316</v>
      </c>
      <c r="R3375" s="5" t="s">
        <v>8317</v>
      </c>
      <c r="S3375" s="11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79.5</v>
      </c>
      <c r="Q3376" s="5" t="s">
        <v>8316</v>
      </c>
      <c r="R3376" s="5" t="s">
        <v>8317</v>
      </c>
      <c r="S3376" s="11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58.5</v>
      </c>
      <c r="Q3377" s="5" t="s">
        <v>8316</v>
      </c>
      <c r="R3377" s="5" t="s">
        <v>8317</v>
      </c>
      <c r="S3377" s="11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59.5</v>
      </c>
      <c r="Q3378" s="5" t="s">
        <v>8316</v>
      </c>
      <c r="R3378" s="5" t="s">
        <v>8317</v>
      </c>
      <c r="S3378" s="11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89</v>
      </c>
      <c r="Q3379" s="5" t="s">
        <v>8316</v>
      </c>
      <c r="R3379" s="5" t="s">
        <v>8317</v>
      </c>
      <c r="S3379" s="11">
        <f t="shared" si="210"/>
        <v>42053.732627314814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64.5</v>
      </c>
      <c r="Q3380" s="5" t="s">
        <v>8316</v>
      </c>
      <c r="R3380" s="5" t="s">
        <v>8317</v>
      </c>
      <c r="S3380" s="11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71</v>
      </c>
      <c r="Q3381" s="5" t="s">
        <v>8316</v>
      </c>
      <c r="R3381" s="5" t="s">
        <v>8317</v>
      </c>
      <c r="S3381" s="11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66</v>
      </c>
      <c r="Q3382" s="5" t="s">
        <v>8316</v>
      </c>
      <c r="R3382" s="5" t="s">
        <v>8317</v>
      </c>
      <c r="S3382" s="11">
        <f t="shared" si="210"/>
        <v>41937.953449074077</v>
      </c>
      <c r="T3382" s="10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75</v>
      </c>
      <c r="Q3383" s="5" t="s">
        <v>8316</v>
      </c>
      <c r="R3383" s="5" t="s">
        <v>8317</v>
      </c>
      <c r="S3383" s="11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73.5</v>
      </c>
      <c r="Q3384" s="5" t="s">
        <v>8316</v>
      </c>
      <c r="R3384" s="5" t="s">
        <v>8317</v>
      </c>
      <c r="S3384" s="11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71</v>
      </c>
      <c r="Q3385" s="5" t="s">
        <v>8316</v>
      </c>
      <c r="R3385" s="5" t="s">
        <v>8317</v>
      </c>
      <c r="S3385" s="11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82</v>
      </c>
      <c r="Q3386" s="5" t="s">
        <v>8316</v>
      </c>
      <c r="R3386" s="5" t="s">
        <v>8317</v>
      </c>
      <c r="S3386" s="11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57.5</v>
      </c>
      <c r="Q3387" s="5" t="s">
        <v>8316</v>
      </c>
      <c r="R3387" s="5" t="s">
        <v>8317</v>
      </c>
      <c r="S3387" s="11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73</v>
      </c>
      <c r="Q3388" s="5" t="s">
        <v>8316</v>
      </c>
      <c r="R3388" s="5" t="s">
        <v>8317</v>
      </c>
      <c r="S3388" s="11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76</v>
      </c>
      <c r="Q3389" s="5" t="s">
        <v>8316</v>
      </c>
      <c r="R3389" s="5" t="s">
        <v>8317</v>
      </c>
      <c r="S3389" s="11">
        <f t="shared" si="210"/>
        <v>41947.762592592597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74.5</v>
      </c>
      <c r="Q3390" s="5" t="s">
        <v>8316</v>
      </c>
      <c r="R3390" s="5" t="s">
        <v>8317</v>
      </c>
      <c r="S3390" s="11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88.5</v>
      </c>
      <c r="Q3391" s="5" t="s">
        <v>8316</v>
      </c>
      <c r="R3391" s="5" t="s">
        <v>8317</v>
      </c>
      <c r="S3391" s="11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62</v>
      </c>
      <c r="Q3392" s="5" t="s">
        <v>8316</v>
      </c>
      <c r="R3392" s="5" t="s">
        <v>8317</v>
      </c>
      <c r="S3392" s="11">
        <f t="shared" si="210"/>
        <v>41815.774826388893</v>
      </c>
      <c r="T3392" s="10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120.5</v>
      </c>
      <c r="Q3393" s="5" t="s">
        <v>8316</v>
      </c>
      <c r="R3393" s="5" t="s">
        <v>8317</v>
      </c>
      <c r="S3393" s="11">
        <f t="shared" si="210"/>
        <v>41830.545694444445</v>
      </c>
      <c r="T3393" s="10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56</v>
      </c>
      <c r="Q3394" s="5" t="s">
        <v>8316</v>
      </c>
      <c r="R3394" s="5" t="s">
        <v>8317</v>
      </c>
      <c r="S3394" s="11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ROUND((E3395*100)/D3395,0)</f>
        <v>106</v>
      </c>
      <c r="P3395">
        <f t="shared" ref="P3395:P3458" si="213">AVERAGE(L3395,O3395)</f>
        <v>75</v>
      </c>
      <c r="Q3395" s="5" t="s">
        <v>8316</v>
      </c>
      <c r="R3395" s="5" t="s">
        <v>8317</v>
      </c>
      <c r="S3395" s="11">
        <f t="shared" ref="S3395:S3458" si="214">(J3395/86400)+25569</f>
        <v>41923.921643518523</v>
      </c>
      <c r="T3395" s="10">
        <f t="shared" ref="T3395:T3458" si="215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84.5</v>
      </c>
      <c r="Q3396" s="5" t="s">
        <v>8316</v>
      </c>
      <c r="R3396" s="5" t="s">
        <v>8317</v>
      </c>
      <c r="S3396" s="11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111</v>
      </c>
      <c r="Q3397" s="5" t="s">
        <v>8316</v>
      </c>
      <c r="R3397" s="5" t="s">
        <v>8317</v>
      </c>
      <c r="S3397" s="11">
        <f t="shared" si="214"/>
        <v>42140.712314814809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66</v>
      </c>
      <c r="Q3398" s="5" t="s">
        <v>8316</v>
      </c>
      <c r="R3398" s="5" t="s">
        <v>8317</v>
      </c>
      <c r="S3398" s="11">
        <f t="shared" si="214"/>
        <v>41764.446631944447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68</v>
      </c>
      <c r="Q3399" s="5" t="s">
        <v>8316</v>
      </c>
      <c r="R3399" s="5" t="s">
        <v>8317</v>
      </c>
      <c r="S3399" s="11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88</v>
      </c>
      <c r="Q3400" s="5" t="s">
        <v>8316</v>
      </c>
      <c r="R3400" s="5" t="s">
        <v>8317</v>
      </c>
      <c r="S3400" s="11">
        <f t="shared" si="214"/>
        <v>41941.752037037033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75</v>
      </c>
      <c r="Q3401" s="5" t="s">
        <v>8316</v>
      </c>
      <c r="R3401" s="5" t="s">
        <v>8317</v>
      </c>
      <c r="S3401" s="11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92.5</v>
      </c>
      <c r="Q3402" s="5" t="s">
        <v>8316</v>
      </c>
      <c r="R3402" s="5" t="s">
        <v>8317</v>
      </c>
      <c r="S3402" s="11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84</v>
      </c>
      <c r="Q3403" s="5" t="s">
        <v>8316</v>
      </c>
      <c r="R3403" s="5" t="s">
        <v>8317</v>
      </c>
      <c r="S3403" s="11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137.5</v>
      </c>
      <c r="Q3404" s="5" t="s">
        <v>8316</v>
      </c>
      <c r="R3404" s="5" t="s">
        <v>8317</v>
      </c>
      <c r="S3404" s="11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58.5</v>
      </c>
      <c r="Q3405" s="5" t="s">
        <v>8316</v>
      </c>
      <c r="R3405" s="5" t="s">
        <v>8317</v>
      </c>
      <c r="S3405" s="11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62.5</v>
      </c>
      <c r="Q3406" s="5" t="s">
        <v>8316</v>
      </c>
      <c r="R3406" s="5" t="s">
        <v>8317</v>
      </c>
      <c r="S3406" s="11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77.5</v>
      </c>
      <c r="Q3407" s="5" t="s">
        <v>8316</v>
      </c>
      <c r="R3407" s="5" t="s">
        <v>8317</v>
      </c>
      <c r="S3407" s="11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95.5</v>
      </c>
      <c r="Q3408" s="5" t="s">
        <v>8316</v>
      </c>
      <c r="R3408" s="5" t="s">
        <v>8317</v>
      </c>
      <c r="S3408" s="11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87</v>
      </c>
      <c r="Q3409" s="5" t="s">
        <v>8316</v>
      </c>
      <c r="R3409" s="5" t="s">
        <v>8317</v>
      </c>
      <c r="S3409" s="11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114.5</v>
      </c>
      <c r="Q3410" s="5" t="s">
        <v>8316</v>
      </c>
      <c r="R3410" s="5" t="s">
        <v>8317</v>
      </c>
      <c r="S3410" s="11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72.5</v>
      </c>
      <c r="Q3411" s="5" t="s">
        <v>8316</v>
      </c>
      <c r="R3411" s="5" t="s">
        <v>8317</v>
      </c>
      <c r="S3411" s="11">
        <f t="shared" si="214"/>
        <v>42544.814328703702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74.5</v>
      </c>
      <c r="Q3412" s="5" t="s">
        <v>8316</v>
      </c>
      <c r="R3412" s="5" t="s">
        <v>8317</v>
      </c>
      <c r="S3412" s="11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91</v>
      </c>
      <c r="Q3413" s="5" t="s">
        <v>8316</v>
      </c>
      <c r="R3413" s="5" t="s">
        <v>8317</v>
      </c>
      <c r="S3413" s="11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63</v>
      </c>
      <c r="Q3414" s="5" t="s">
        <v>8316</v>
      </c>
      <c r="R3414" s="5" t="s">
        <v>8317</v>
      </c>
      <c r="S3414" s="11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72</v>
      </c>
      <c r="Q3415" s="5" t="s">
        <v>8316</v>
      </c>
      <c r="R3415" s="5" t="s">
        <v>8317</v>
      </c>
      <c r="S3415" s="11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74</v>
      </c>
      <c r="Q3416" s="5" t="s">
        <v>8316</v>
      </c>
      <c r="R3416" s="5" t="s">
        <v>8317</v>
      </c>
      <c r="S3416" s="11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54.5</v>
      </c>
      <c r="Q3417" s="5" t="s">
        <v>8316</v>
      </c>
      <c r="R3417" s="5" t="s">
        <v>8317</v>
      </c>
      <c r="S3417" s="11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75</v>
      </c>
      <c r="Q3418" s="5" t="s">
        <v>8316</v>
      </c>
      <c r="R3418" s="5" t="s">
        <v>8317</v>
      </c>
      <c r="S3418" s="11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72.5</v>
      </c>
      <c r="Q3419" s="5" t="s">
        <v>8316</v>
      </c>
      <c r="R3419" s="5" t="s">
        <v>8317</v>
      </c>
      <c r="S3419" s="11">
        <f t="shared" si="214"/>
        <v>41894.91375</v>
      </c>
      <c r="T3419" s="10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78.5</v>
      </c>
      <c r="Q3420" s="5" t="s">
        <v>8316</v>
      </c>
      <c r="R3420" s="5" t="s">
        <v>8317</v>
      </c>
      <c r="S3420" s="11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76.5</v>
      </c>
      <c r="Q3421" s="5" t="s">
        <v>8316</v>
      </c>
      <c r="R3421" s="5" t="s">
        <v>8317</v>
      </c>
      <c r="S3421" s="11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86</v>
      </c>
      <c r="Q3422" s="5" t="s">
        <v>8316</v>
      </c>
      <c r="R3422" s="5" t="s">
        <v>8317</v>
      </c>
      <c r="S3422" s="11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99.5</v>
      </c>
      <c r="Q3423" s="5" t="s">
        <v>8316</v>
      </c>
      <c r="R3423" s="5" t="s">
        <v>8317</v>
      </c>
      <c r="S3423" s="11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77.5</v>
      </c>
      <c r="Q3424" s="5" t="s">
        <v>8316</v>
      </c>
      <c r="R3424" s="5" t="s">
        <v>8317</v>
      </c>
      <c r="S3424" s="11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75</v>
      </c>
      <c r="Q3425" s="5" t="s">
        <v>8316</v>
      </c>
      <c r="R3425" s="5" t="s">
        <v>8317</v>
      </c>
      <c r="S3425" s="11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90</v>
      </c>
      <c r="Q3426" s="5" t="s">
        <v>8316</v>
      </c>
      <c r="R3426" s="5" t="s">
        <v>8317</v>
      </c>
      <c r="S3426" s="11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103.5</v>
      </c>
      <c r="Q3427" s="5" t="s">
        <v>8316</v>
      </c>
      <c r="R3427" s="5" t="s">
        <v>8317</v>
      </c>
      <c r="S3427" s="11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97.5</v>
      </c>
      <c r="Q3428" s="5" t="s">
        <v>8316</v>
      </c>
      <c r="R3428" s="5" t="s">
        <v>8317</v>
      </c>
      <c r="S3428" s="11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64.5</v>
      </c>
      <c r="Q3429" s="5" t="s">
        <v>8316</v>
      </c>
      <c r="R3429" s="5" t="s">
        <v>8317</v>
      </c>
      <c r="S3429" s="11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77</v>
      </c>
      <c r="Q3430" s="5" t="s">
        <v>8316</v>
      </c>
      <c r="R3430" s="5" t="s">
        <v>8317</v>
      </c>
      <c r="S3430" s="11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71</v>
      </c>
      <c r="Q3431" s="5" t="s">
        <v>8316</v>
      </c>
      <c r="R3431" s="5" t="s">
        <v>8317</v>
      </c>
      <c r="S3431" s="11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90.5</v>
      </c>
      <c r="Q3432" s="5" t="s">
        <v>8316</v>
      </c>
      <c r="R3432" s="5" t="s">
        <v>8317</v>
      </c>
      <c r="S3432" s="11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60.5</v>
      </c>
      <c r="Q3433" s="5" t="s">
        <v>8316</v>
      </c>
      <c r="R3433" s="5" t="s">
        <v>8317</v>
      </c>
      <c r="S3433" s="11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76</v>
      </c>
      <c r="Q3434" s="5" t="s">
        <v>8316</v>
      </c>
      <c r="R3434" s="5" t="s">
        <v>8317</v>
      </c>
      <c r="S3434" s="11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85.5</v>
      </c>
      <c r="Q3435" s="5" t="s">
        <v>8316</v>
      </c>
      <c r="R3435" s="5" t="s">
        <v>8317</v>
      </c>
      <c r="S3435" s="11">
        <f t="shared" si="214"/>
        <v>41776.06313657407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137</v>
      </c>
      <c r="Q3436" s="5" t="s">
        <v>8316</v>
      </c>
      <c r="R3436" s="5" t="s">
        <v>8317</v>
      </c>
      <c r="S3436" s="11">
        <f t="shared" si="214"/>
        <v>41800.380428240736</v>
      </c>
      <c r="T3436" s="10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65.5</v>
      </c>
      <c r="Q3437" s="5" t="s">
        <v>8316</v>
      </c>
      <c r="R3437" s="5" t="s">
        <v>8317</v>
      </c>
      <c r="S3437" s="11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71.5</v>
      </c>
      <c r="Q3438" s="5" t="s">
        <v>8316</v>
      </c>
      <c r="R3438" s="5" t="s">
        <v>8317</v>
      </c>
      <c r="S3438" s="11">
        <f t="shared" si="214"/>
        <v>41851.541585648149</v>
      </c>
      <c r="T3438" s="10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68.5</v>
      </c>
      <c r="Q3439" s="5" t="s">
        <v>8316</v>
      </c>
      <c r="R3439" s="5" t="s">
        <v>8317</v>
      </c>
      <c r="S3439" s="11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59</v>
      </c>
      <c r="Q3440" s="5" t="s">
        <v>8316</v>
      </c>
      <c r="R3440" s="5" t="s">
        <v>8317</v>
      </c>
      <c r="S3440" s="11">
        <f t="shared" si="214"/>
        <v>42100.927858796298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76.5</v>
      </c>
      <c r="Q3441" s="5" t="s">
        <v>8316</v>
      </c>
      <c r="R3441" s="5" t="s">
        <v>8317</v>
      </c>
      <c r="S3441" s="11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93.5</v>
      </c>
      <c r="Q3442" s="5" t="s">
        <v>8316</v>
      </c>
      <c r="R3442" s="5" t="s">
        <v>8317</v>
      </c>
      <c r="S3442" s="11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73</v>
      </c>
      <c r="Q3443" s="5" t="s">
        <v>8316</v>
      </c>
      <c r="R3443" s="5" t="s">
        <v>8317</v>
      </c>
      <c r="S3443" s="11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54</v>
      </c>
      <c r="Q3444" s="5" t="s">
        <v>8316</v>
      </c>
      <c r="R3444" s="5" t="s">
        <v>8317</v>
      </c>
      <c r="S3444" s="11">
        <f t="shared" si="214"/>
        <v>42124.841111111113</v>
      </c>
      <c r="T3444" s="10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115.5</v>
      </c>
      <c r="Q3445" s="5" t="s">
        <v>8316</v>
      </c>
      <c r="R3445" s="5" t="s">
        <v>8317</v>
      </c>
      <c r="S3445" s="11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154.5</v>
      </c>
      <c r="Q3446" s="5" t="s">
        <v>8316</v>
      </c>
      <c r="R3446" s="5" t="s">
        <v>8317</v>
      </c>
      <c r="S3446" s="11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65.5</v>
      </c>
      <c r="Q3447" s="5" t="s">
        <v>8316</v>
      </c>
      <c r="R3447" s="5" t="s">
        <v>8317</v>
      </c>
      <c r="S3447" s="11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66.5</v>
      </c>
      <c r="Q3448" s="5" t="s">
        <v>8316</v>
      </c>
      <c r="R3448" s="5" t="s">
        <v>8317</v>
      </c>
      <c r="S3448" s="11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61</v>
      </c>
      <c r="Q3449" s="5" t="s">
        <v>8316</v>
      </c>
      <c r="R3449" s="5" t="s">
        <v>8317</v>
      </c>
      <c r="S3449" s="11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77.5</v>
      </c>
      <c r="Q3450" s="5" t="s">
        <v>8316</v>
      </c>
      <c r="R3450" s="5" t="s">
        <v>8317</v>
      </c>
      <c r="S3450" s="11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95.5</v>
      </c>
      <c r="Q3451" s="5" t="s">
        <v>8316</v>
      </c>
      <c r="R3451" s="5" t="s">
        <v>8317</v>
      </c>
      <c r="S3451" s="11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95.5</v>
      </c>
      <c r="Q3452" s="5" t="s">
        <v>8316</v>
      </c>
      <c r="R3452" s="5" t="s">
        <v>8317</v>
      </c>
      <c r="S3452" s="11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58.5</v>
      </c>
      <c r="Q3453" s="5" t="s">
        <v>8316</v>
      </c>
      <c r="R3453" s="5" t="s">
        <v>8317</v>
      </c>
      <c r="S3453" s="11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95</v>
      </c>
      <c r="Q3454" s="5" t="s">
        <v>8316</v>
      </c>
      <c r="R3454" s="5" t="s">
        <v>8317</v>
      </c>
      <c r="S3454" s="11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71</v>
      </c>
      <c r="Q3455" s="5" t="s">
        <v>8316</v>
      </c>
      <c r="R3455" s="5" t="s">
        <v>8317</v>
      </c>
      <c r="S3455" s="11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61</v>
      </c>
      <c r="Q3456" s="5" t="s">
        <v>8316</v>
      </c>
      <c r="R3456" s="5" t="s">
        <v>8317</v>
      </c>
      <c r="S3456" s="11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85</v>
      </c>
      <c r="Q3457" s="5" t="s">
        <v>8316</v>
      </c>
      <c r="R3457" s="5" t="s">
        <v>8317</v>
      </c>
      <c r="S3457" s="11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103.5</v>
      </c>
      <c r="Q3458" s="5" t="s">
        <v>8316</v>
      </c>
      <c r="R3458" s="5" t="s">
        <v>8317</v>
      </c>
      <c r="S3458" s="11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ROUND((E3459*100)/D3459,0)</f>
        <v>140</v>
      </c>
      <c r="P3459">
        <f t="shared" ref="P3459:P3522" si="217">AVERAGE(L3459,O3459)</f>
        <v>97.5</v>
      </c>
      <c r="Q3459" s="5" t="s">
        <v>8316</v>
      </c>
      <c r="R3459" s="5" t="s">
        <v>8317</v>
      </c>
      <c r="S3459" s="11">
        <f t="shared" ref="S3459:S3522" si="218">(J3459/86400)+25569</f>
        <v>42016.706678240742</v>
      </c>
      <c r="T3459" s="10">
        <f t="shared" ref="T3459:T3522" si="21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75.5</v>
      </c>
      <c r="Q3460" s="5" t="s">
        <v>8316</v>
      </c>
      <c r="R3460" s="5" t="s">
        <v>8317</v>
      </c>
      <c r="S3460" s="11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81</v>
      </c>
      <c r="Q3461" s="5" t="s">
        <v>8316</v>
      </c>
      <c r="R3461" s="5" t="s">
        <v>8317</v>
      </c>
      <c r="S3461" s="11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104.5</v>
      </c>
      <c r="Q3462" s="5" t="s">
        <v>8316</v>
      </c>
      <c r="R3462" s="5" t="s">
        <v>8317</v>
      </c>
      <c r="S3462" s="11">
        <f t="shared" si="218"/>
        <v>41852.527222222227</v>
      </c>
      <c r="T3462" s="10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75.5</v>
      </c>
      <c r="Q3463" s="5" t="s">
        <v>8316</v>
      </c>
      <c r="R3463" s="5" t="s">
        <v>8317</v>
      </c>
      <c r="S3463" s="11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109.5</v>
      </c>
      <c r="Q3464" s="5" t="s">
        <v>8316</v>
      </c>
      <c r="R3464" s="5" t="s">
        <v>8317</v>
      </c>
      <c r="S3464" s="11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108.5</v>
      </c>
      <c r="Q3465" s="5" t="s">
        <v>8316</v>
      </c>
      <c r="R3465" s="5" t="s">
        <v>8317</v>
      </c>
      <c r="S3465" s="11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97.5</v>
      </c>
      <c r="Q3466" s="5" t="s">
        <v>8316</v>
      </c>
      <c r="R3466" s="5" t="s">
        <v>8317</v>
      </c>
      <c r="S3466" s="11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69.5</v>
      </c>
      <c r="Q3467" s="5" t="s">
        <v>8316</v>
      </c>
      <c r="R3467" s="5" t="s">
        <v>8317</v>
      </c>
      <c r="S3467" s="11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94</v>
      </c>
      <c r="Q3468" s="5" t="s">
        <v>8316</v>
      </c>
      <c r="R3468" s="5" t="s">
        <v>8317</v>
      </c>
      <c r="S3468" s="11">
        <f t="shared" si="218"/>
        <v>42420.019097222219</v>
      </c>
      <c r="T3468" s="10">
        <f t="shared" si="219"/>
        <v>42479.977430555555</v>
      </c>
    </row>
    <row r="3469" spans="1:20" ht="18.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74</v>
      </c>
      <c r="Q3469" s="5" t="s">
        <v>8316</v>
      </c>
      <c r="R3469" s="5" t="s">
        <v>8317</v>
      </c>
      <c r="S3469" s="11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69.5</v>
      </c>
      <c r="Q3470" s="5" t="s">
        <v>8316</v>
      </c>
      <c r="R3470" s="5" t="s">
        <v>8317</v>
      </c>
      <c r="S3470" s="11">
        <f t="shared" si="218"/>
        <v>42605.765381944446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88</v>
      </c>
      <c r="Q3471" s="5" t="s">
        <v>8316</v>
      </c>
      <c r="R3471" s="5" t="s">
        <v>8317</v>
      </c>
      <c r="S3471" s="11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79.5</v>
      </c>
      <c r="Q3472" s="5" t="s">
        <v>8316</v>
      </c>
      <c r="R3472" s="5" t="s">
        <v>8317</v>
      </c>
      <c r="S3472" s="11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122.5</v>
      </c>
      <c r="Q3473" s="5" t="s">
        <v>8316</v>
      </c>
      <c r="R3473" s="5" t="s">
        <v>8317</v>
      </c>
      <c r="S3473" s="11">
        <f t="shared" si="218"/>
        <v>41841.820486111115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62.5</v>
      </c>
      <c r="Q3474" s="5" t="s">
        <v>8316</v>
      </c>
      <c r="R3474" s="5" t="s">
        <v>8317</v>
      </c>
      <c r="S3474" s="11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66.5</v>
      </c>
      <c r="Q3475" s="5" t="s">
        <v>8316</v>
      </c>
      <c r="R3475" s="5" t="s">
        <v>8317</v>
      </c>
      <c r="S3475" s="11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70</v>
      </c>
      <c r="Q3476" s="5" t="s">
        <v>8316</v>
      </c>
      <c r="R3476" s="5" t="s">
        <v>8317</v>
      </c>
      <c r="S3476" s="11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65</v>
      </c>
      <c r="Q3477" s="5" t="s">
        <v>8316</v>
      </c>
      <c r="R3477" s="5" t="s">
        <v>8317</v>
      </c>
      <c r="S3477" s="11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55</v>
      </c>
      <c r="Q3478" s="5" t="s">
        <v>8316</v>
      </c>
      <c r="R3478" s="5" t="s">
        <v>8317</v>
      </c>
      <c r="S3478" s="11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77</v>
      </c>
      <c r="Q3479" s="5" t="s">
        <v>8316</v>
      </c>
      <c r="R3479" s="5" t="s">
        <v>8317</v>
      </c>
      <c r="S3479" s="11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85</v>
      </c>
      <c r="Q3480" s="5" t="s">
        <v>8316</v>
      </c>
      <c r="R3480" s="5" t="s">
        <v>8317</v>
      </c>
      <c r="S3480" s="11">
        <f t="shared" si="218"/>
        <v>42053.916921296295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92</v>
      </c>
      <c r="Q3481" s="5" t="s">
        <v>8316</v>
      </c>
      <c r="R3481" s="5" t="s">
        <v>8317</v>
      </c>
      <c r="S3481" s="11">
        <f t="shared" si="218"/>
        <v>41781.855092592596</v>
      </c>
      <c r="T3481" s="10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78</v>
      </c>
      <c r="Q3482" s="5" t="s">
        <v>8316</v>
      </c>
      <c r="R3482" s="5" t="s">
        <v>8317</v>
      </c>
      <c r="S3482" s="11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107</v>
      </c>
      <c r="Q3483" s="5" t="s">
        <v>8316</v>
      </c>
      <c r="R3483" s="5" t="s">
        <v>8317</v>
      </c>
      <c r="S3483" s="11">
        <f t="shared" si="218"/>
        <v>41989.247546296298</v>
      </c>
      <c r="T3483" s="10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109</v>
      </c>
      <c r="Q3484" s="5" t="s">
        <v>8316</v>
      </c>
      <c r="R3484" s="5" t="s">
        <v>8317</v>
      </c>
      <c r="S3484" s="11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146.5</v>
      </c>
      <c r="Q3485" s="5" t="s">
        <v>8316</v>
      </c>
      <c r="R3485" s="5" t="s">
        <v>8317</v>
      </c>
      <c r="S3485" s="11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79</v>
      </c>
      <c r="Q3486" s="5" t="s">
        <v>8316</v>
      </c>
      <c r="R3486" s="5" t="s">
        <v>8317</v>
      </c>
      <c r="S3486" s="11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65.5</v>
      </c>
      <c r="Q3487" s="5" t="s">
        <v>8316</v>
      </c>
      <c r="R3487" s="5" t="s">
        <v>8317</v>
      </c>
      <c r="S3487" s="11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105.5</v>
      </c>
      <c r="Q3488" s="5" t="s">
        <v>8316</v>
      </c>
      <c r="R3488" s="5" t="s">
        <v>8317</v>
      </c>
      <c r="S3488" s="11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97</v>
      </c>
      <c r="Q3489" s="5" t="s">
        <v>8316</v>
      </c>
      <c r="R3489" s="5" t="s">
        <v>8317</v>
      </c>
      <c r="S3489" s="11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75</v>
      </c>
      <c r="Q3490" s="5" t="s">
        <v>8316</v>
      </c>
      <c r="R3490" s="5" t="s">
        <v>8317</v>
      </c>
      <c r="S3490" s="11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92.5</v>
      </c>
      <c r="Q3491" s="5" t="s">
        <v>8316</v>
      </c>
      <c r="R3491" s="5" t="s">
        <v>8317</v>
      </c>
      <c r="S3491" s="11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77.5</v>
      </c>
      <c r="Q3492" s="5" t="s">
        <v>8316</v>
      </c>
      <c r="R3492" s="5" t="s">
        <v>8317</v>
      </c>
      <c r="S3492" s="11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84</v>
      </c>
      <c r="Q3493" s="5" t="s">
        <v>8316</v>
      </c>
      <c r="R3493" s="5" t="s">
        <v>8317</v>
      </c>
      <c r="S3493" s="11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70</v>
      </c>
      <c r="Q3494" s="5" t="s">
        <v>8316</v>
      </c>
      <c r="R3494" s="5" t="s">
        <v>8317</v>
      </c>
      <c r="S3494" s="11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64.5</v>
      </c>
      <c r="Q3495" s="5" t="s">
        <v>8316</v>
      </c>
      <c r="R3495" s="5" t="s">
        <v>8317</v>
      </c>
      <c r="S3495" s="11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56.5</v>
      </c>
      <c r="Q3496" s="5" t="s">
        <v>8316</v>
      </c>
      <c r="R3496" s="5" t="s">
        <v>8317</v>
      </c>
      <c r="S3496" s="11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89.5</v>
      </c>
      <c r="Q3497" s="5" t="s">
        <v>8316</v>
      </c>
      <c r="R3497" s="5" t="s">
        <v>8317</v>
      </c>
      <c r="S3497" s="11">
        <f t="shared" si="218"/>
        <v>41915.762835648144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101</v>
      </c>
      <c r="Q3498" s="5" t="s">
        <v>8316</v>
      </c>
      <c r="R3498" s="5" t="s">
        <v>8317</v>
      </c>
      <c r="S3498" s="11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79</v>
      </c>
      <c r="Q3499" s="5" t="s">
        <v>8316</v>
      </c>
      <c r="R3499" s="5" t="s">
        <v>8317</v>
      </c>
      <c r="S3499" s="11">
        <f t="shared" si="218"/>
        <v>42511.741944444446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72</v>
      </c>
      <c r="Q3500" s="5" t="s">
        <v>8316</v>
      </c>
      <c r="R3500" s="5" t="s">
        <v>8317</v>
      </c>
      <c r="S3500" s="11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70.5</v>
      </c>
      <c r="Q3501" s="5" t="s">
        <v>8316</v>
      </c>
      <c r="R3501" s="5" t="s">
        <v>8317</v>
      </c>
      <c r="S3501" s="11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74</v>
      </c>
      <c r="Q3502" s="5" t="s">
        <v>8316</v>
      </c>
      <c r="R3502" s="5" t="s">
        <v>8317</v>
      </c>
      <c r="S3502" s="11">
        <f t="shared" si="218"/>
        <v>42419.919421296298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71.5</v>
      </c>
      <c r="Q3503" s="5" t="s">
        <v>8316</v>
      </c>
      <c r="R3503" s="5" t="s">
        <v>8317</v>
      </c>
      <c r="S3503" s="11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68</v>
      </c>
      <c r="Q3504" s="5" t="s">
        <v>8316</v>
      </c>
      <c r="R3504" s="5" t="s">
        <v>8317</v>
      </c>
      <c r="S3504" s="11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73</v>
      </c>
      <c r="Q3505" s="5" t="s">
        <v>8316</v>
      </c>
      <c r="R3505" s="5" t="s">
        <v>8317</v>
      </c>
      <c r="S3505" s="11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54</v>
      </c>
      <c r="Q3506" s="5" t="s">
        <v>8316</v>
      </c>
      <c r="R3506" s="5" t="s">
        <v>8317</v>
      </c>
      <c r="S3506" s="11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71.5</v>
      </c>
      <c r="Q3507" s="5" t="s">
        <v>8316</v>
      </c>
      <c r="R3507" s="5" t="s">
        <v>8317</v>
      </c>
      <c r="S3507" s="11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65.5</v>
      </c>
      <c r="Q3508" s="5" t="s">
        <v>8316</v>
      </c>
      <c r="R3508" s="5" t="s">
        <v>8317</v>
      </c>
      <c r="S3508" s="11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88</v>
      </c>
      <c r="Q3509" s="5" t="s">
        <v>8316</v>
      </c>
      <c r="R3509" s="5" t="s">
        <v>8317</v>
      </c>
      <c r="S3509" s="11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97.5</v>
      </c>
      <c r="Q3510" s="5" t="s">
        <v>8316</v>
      </c>
      <c r="R3510" s="5" t="s">
        <v>8317</v>
      </c>
      <c r="S3510" s="11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69.5</v>
      </c>
      <c r="Q3511" s="5" t="s">
        <v>8316</v>
      </c>
      <c r="R3511" s="5" t="s">
        <v>8317</v>
      </c>
      <c r="S3511" s="11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58</v>
      </c>
      <c r="Q3512" s="5" t="s">
        <v>8316</v>
      </c>
      <c r="R3512" s="5" t="s">
        <v>8317</v>
      </c>
      <c r="S3512" s="11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60</v>
      </c>
      <c r="Q3513" s="5" t="s">
        <v>8316</v>
      </c>
      <c r="R3513" s="5" t="s">
        <v>8317</v>
      </c>
      <c r="S3513" s="11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58.5</v>
      </c>
      <c r="Q3514" s="5" t="s">
        <v>8316</v>
      </c>
      <c r="R3514" s="5" t="s">
        <v>8317</v>
      </c>
      <c r="S3514" s="11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81</v>
      </c>
      <c r="Q3515" s="5" t="s">
        <v>8316</v>
      </c>
      <c r="R3515" s="5" t="s">
        <v>8317</v>
      </c>
      <c r="S3515" s="11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60</v>
      </c>
      <c r="Q3516" s="5" t="s">
        <v>8316</v>
      </c>
      <c r="R3516" s="5" t="s">
        <v>8317</v>
      </c>
      <c r="S3516" s="11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74.5</v>
      </c>
      <c r="Q3517" s="5" t="s">
        <v>8316</v>
      </c>
      <c r="R3517" s="5" t="s">
        <v>8317</v>
      </c>
      <c r="S3517" s="11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55.5</v>
      </c>
      <c r="Q3518" s="5" t="s">
        <v>8316</v>
      </c>
      <c r="R3518" s="5" t="s">
        <v>8317</v>
      </c>
      <c r="S3518" s="11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56.5</v>
      </c>
      <c r="Q3519" s="5" t="s">
        <v>8316</v>
      </c>
      <c r="R3519" s="5" t="s">
        <v>8317</v>
      </c>
      <c r="S3519" s="11">
        <f t="shared" si="218"/>
        <v>41794.817523148144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71.5</v>
      </c>
      <c r="Q3520" s="5" t="s">
        <v>8316</v>
      </c>
      <c r="R3520" s="5" t="s">
        <v>8317</v>
      </c>
      <c r="S3520" s="11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64.5</v>
      </c>
      <c r="Q3521" s="5" t="s">
        <v>8316</v>
      </c>
      <c r="R3521" s="5" t="s">
        <v>8317</v>
      </c>
      <c r="S3521" s="11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61</v>
      </c>
      <c r="Q3522" s="5" t="s">
        <v>8316</v>
      </c>
      <c r="R3522" s="5" t="s">
        <v>8317</v>
      </c>
      <c r="S3522" s="11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ROUND((E3523*100)/D3523,0)</f>
        <v>169</v>
      </c>
      <c r="P3523">
        <f t="shared" ref="P3523:P3586" si="221">AVERAGE(L3523,O3523)</f>
        <v>91</v>
      </c>
      <c r="Q3523" s="5" t="s">
        <v>8316</v>
      </c>
      <c r="R3523" s="5" t="s">
        <v>8317</v>
      </c>
      <c r="S3523" s="11">
        <f t="shared" ref="S3523:S3586" si="222">(J3523/86400)+25569</f>
        <v>41881.361342592594</v>
      </c>
      <c r="T3523" s="10">
        <f t="shared" ref="T3523:T3586" si="223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67</v>
      </c>
      <c r="Q3524" s="5" t="s">
        <v>8316</v>
      </c>
      <c r="R3524" s="5" t="s">
        <v>8317</v>
      </c>
      <c r="S3524" s="11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97</v>
      </c>
      <c r="Q3525" s="5" t="s">
        <v>8316</v>
      </c>
      <c r="R3525" s="5" t="s">
        <v>8317</v>
      </c>
      <c r="S3525" s="11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88</v>
      </c>
      <c r="Q3526" s="5" t="s">
        <v>8316</v>
      </c>
      <c r="R3526" s="5" t="s">
        <v>8317</v>
      </c>
      <c r="S3526" s="11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56.5</v>
      </c>
      <c r="Q3527" s="5" t="s">
        <v>8316</v>
      </c>
      <c r="R3527" s="5" t="s">
        <v>8317</v>
      </c>
      <c r="S3527" s="11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68</v>
      </c>
      <c r="Q3528" s="5" t="s">
        <v>8316</v>
      </c>
      <c r="R3528" s="5" t="s">
        <v>8317</v>
      </c>
      <c r="S3528" s="11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101.5</v>
      </c>
      <c r="Q3529" s="5" t="s">
        <v>8316</v>
      </c>
      <c r="R3529" s="5" t="s">
        <v>8317</v>
      </c>
      <c r="S3529" s="11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69</v>
      </c>
      <c r="Q3530" s="5" t="s">
        <v>8316</v>
      </c>
      <c r="R3530" s="5" t="s">
        <v>8317</v>
      </c>
      <c r="S3530" s="11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75</v>
      </c>
      <c r="Q3531" s="5" t="s">
        <v>8316</v>
      </c>
      <c r="R3531" s="5" t="s">
        <v>8317</v>
      </c>
      <c r="S3531" s="11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61</v>
      </c>
      <c r="Q3532" s="5" t="s">
        <v>8316</v>
      </c>
      <c r="R3532" s="5" t="s">
        <v>8317</v>
      </c>
      <c r="S3532" s="11">
        <f t="shared" si="222"/>
        <v>42442.623344907406</v>
      </c>
      <c r="T3532" s="10">
        <f t="shared" si="223"/>
        <v>42470.833333333328</v>
      </c>
    </row>
    <row r="3533" spans="1:20" ht="18.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77</v>
      </c>
      <c r="Q3533" s="5" t="s">
        <v>8316</v>
      </c>
      <c r="R3533" s="5" t="s">
        <v>8317</v>
      </c>
      <c r="S3533" s="11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73</v>
      </c>
      <c r="Q3534" s="5" t="s">
        <v>8316</v>
      </c>
      <c r="R3534" s="5" t="s">
        <v>8317</v>
      </c>
      <c r="S3534" s="11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67</v>
      </c>
      <c r="Q3535" s="5" t="s">
        <v>8316</v>
      </c>
      <c r="R3535" s="5" t="s">
        <v>8317</v>
      </c>
      <c r="S3535" s="11">
        <f t="shared" si="222"/>
        <v>42289.761192129634</v>
      </c>
      <c r="T3535" s="10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180</v>
      </c>
      <c r="Q3536" s="5" t="s">
        <v>8316</v>
      </c>
      <c r="R3536" s="5" t="s">
        <v>8317</v>
      </c>
      <c r="S3536" s="11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74.5</v>
      </c>
      <c r="Q3537" s="5" t="s">
        <v>8316</v>
      </c>
      <c r="R3537" s="5" t="s">
        <v>8317</v>
      </c>
      <c r="S3537" s="11">
        <f t="shared" si="222"/>
        <v>42248.640162037038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85</v>
      </c>
      <c r="Q3538" s="5" t="s">
        <v>8316</v>
      </c>
      <c r="R3538" s="5" t="s">
        <v>8317</v>
      </c>
      <c r="S3538" s="11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104</v>
      </c>
      <c r="Q3539" s="5" t="s">
        <v>8316</v>
      </c>
      <c r="R3539" s="5" t="s">
        <v>8317</v>
      </c>
      <c r="S3539" s="11">
        <f t="shared" si="222"/>
        <v>41923.354351851856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105.5</v>
      </c>
      <c r="Q3540" s="5" t="s">
        <v>8316</v>
      </c>
      <c r="R3540" s="5" t="s">
        <v>8317</v>
      </c>
      <c r="S3540" s="11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66.5</v>
      </c>
      <c r="Q3541" s="5" t="s">
        <v>8316</v>
      </c>
      <c r="R3541" s="5" t="s">
        <v>8317</v>
      </c>
      <c r="S3541" s="11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65.5</v>
      </c>
      <c r="Q3542" s="5" t="s">
        <v>8316</v>
      </c>
      <c r="R3542" s="5" t="s">
        <v>8317</v>
      </c>
      <c r="S3542" s="11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68.5</v>
      </c>
      <c r="Q3543" s="5" t="s">
        <v>8316</v>
      </c>
      <c r="R3543" s="5" t="s">
        <v>8317</v>
      </c>
      <c r="S3543" s="11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93.5</v>
      </c>
      <c r="Q3544" s="5" t="s">
        <v>8316</v>
      </c>
      <c r="R3544" s="5" t="s">
        <v>8317</v>
      </c>
      <c r="S3544" s="11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67</v>
      </c>
      <c r="Q3545" s="5" t="s">
        <v>8316</v>
      </c>
      <c r="R3545" s="5" t="s">
        <v>8317</v>
      </c>
      <c r="S3545" s="11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62</v>
      </c>
      <c r="Q3546" s="5" t="s">
        <v>8316</v>
      </c>
      <c r="R3546" s="5" t="s">
        <v>8317</v>
      </c>
      <c r="S3546" s="11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54</v>
      </c>
      <c r="Q3547" s="5" t="s">
        <v>8316</v>
      </c>
      <c r="R3547" s="5" t="s">
        <v>8317</v>
      </c>
      <c r="S3547" s="11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60.5</v>
      </c>
      <c r="Q3548" s="5" t="s">
        <v>8316</v>
      </c>
      <c r="R3548" s="5" t="s">
        <v>8317</v>
      </c>
      <c r="S3548" s="11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225</v>
      </c>
      <c r="Q3549" s="5" t="s">
        <v>8316</v>
      </c>
      <c r="R3549" s="5" t="s">
        <v>8317</v>
      </c>
      <c r="S3549" s="11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57.5</v>
      </c>
      <c r="Q3550" s="5" t="s">
        <v>8316</v>
      </c>
      <c r="R3550" s="5" t="s">
        <v>8317</v>
      </c>
      <c r="S3550" s="11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72</v>
      </c>
      <c r="Q3551" s="5" t="s">
        <v>8316</v>
      </c>
      <c r="R3551" s="5" t="s">
        <v>8317</v>
      </c>
      <c r="S3551" s="11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84.5</v>
      </c>
      <c r="Q3552" s="5" t="s">
        <v>8316</v>
      </c>
      <c r="R3552" s="5" t="s">
        <v>8317</v>
      </c>
      <c r="S3552" s="11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63.5</v>
      </c>
      <c r="Q3553" s="5" t="s">
        <v>8316</v>
      </c>
      <c r="R3553" s="5" t="s">
        <v>8317</v>
      </c>
      <c r="S3553" s="11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60</v>
      </c>
      <c r="Q3554" s="5" t="s">
        <v>8316</v>
      </c>
      <c r="R3554" s="5" t="s">
        <v>8317</v>
      </c>
      <c r="S3554" s="11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105</v>
      </c>
      <c r="Q3555" s="5" t="s">
        <v>8316</v>
      </c>
      <c r="R3555" s="5" t="s">
        <v>8317</v>
      </c>
      <c r="S3555" s="11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83</v>
      </c>
      <c r="Q3556" s="5" t="s">
        <v>8316</v>
      </c>
      <c r="R3556" s="5" t="s">
        <v>8317</v>
      </c>
      <c r="S3556" s="11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57</v>
      </c>
      <c r="Q3557" s="5" t="s">
        <v>8316</v>
      </c>
      <c r="R3557" s="5" t="s">
        <v>8317</v>
      </c>
      <c r="S3557" s="11">
        <f t="shared" si="222"/>
        <v>42661.442060185189</v>
      </c>
      <c r="T3557" s="10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60</v>
      </c>
      <c r="Q3558" s="5" t="s">
        <v>8316</v>
      </c>
      <c r="R3558" s="5" t="s">
        <v>8317</v>
      </c>
      <c r="S3558" s="11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329</v>
      </c>
      <c r="Q3559" s="5" t="s">
        <v>8316</v>
      </c>
      <c r="R3559" s="5" t="s">
        <v>8317</v>
      </c>
      <c r="S3559" s="11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83</v>
      </c>
      <c r="Q3560" s="5" t="s">
        <v>8316</v>
      </c>
      <c r="R3560" s="5" t="s">
        <v>8317</v>
      </c>
      <c r="S3560" s="11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64</v>
      </c>
      <c r="Q3561" s="5" t="s">
        <v>8316</v>
      </c>
      <c r="R3561" s="5" t="s">
        <v>8317</v>
      </c>
      <c r="S3561" s="11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91</v>
      </c>
      <c r="Q3562" s="5" t="s">
        <v>8316</v>
      </c>
      <c r="R3562" s="5" t="s">
        <v>8317</v>
      </c>
      <c r="S3562" s="11">
        <f t="shared" si="222"/>
        <v>42115.889652777776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78</v>
      </c>
      <c r="Q3563" s="5" t="s">
        <v>8316</v>
      </c>
      <c r="R3563" s="5" t="s">
        <v>8317</v>
      </c>
      <c r="S3563" s="11">
        <f t="shared" si="222"/>
        <v>42203.680300925931</v>
      </c>
      <c r="T3563" s="10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90</v>
      </c>
      <c r="Q3564" s="5" t="s">
        <v>8316</v>
      </c>
      <c r="R3564" s="5" t="s">
        <v>8317</v>
      </c>
      <c r="S3564" s="11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65</v>
      </c>
      <c r="Q3565" s="5" t="s">
        <v>8316</v>
      </c>
      <c r="R3565" s="5" t="s">
        <v>8317</v>
      </c>
      <c r="S3565" s="11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s="5" t="s">
        <v>8316</v>
      </c>
      <c r="R3566" s="5" t="s">
        <v>8317</v>
      </c>
      <c r="S3566" s="11">
        <f t="shared" si="222"/>
        <v>42236.623252314814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71.5</v>
      </c>
      <c r="Q3567" s="5" t="s">
        <v>8316</v>
      </c>
      <c r="R3567" s="5" t="s">
        <v>8317</v>
      </c>
      <c r="S3567" s="11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71.5</v>
      </c>
      <c r="Q3568" s="5" t="s">
        <v>8316</v>
      </c>
      <c r="R3568" s="5" t="s">
        <v>8317</v>
      </c>
      <c r="S3568" s="11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75</v>
      </c>
      <c r="Q3569" s="5" t="s">
        <v>8316</v>
      </c>
      <c r="R3569" s="5" t="s">
        <v>8317</v>
      </c>
      <c r="S3569" s="11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65</v>
      </c>
      <c r="Q3570" s="5" t="s">
        <v>8316</v>
      </c>
      <c r="R3570" s="5" t="s">
        <v>8317</v>
      </c>
      <c r="S3570" s="11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70.5</v>
      </c>
      <c r="Q3571" s="5" t="s">
        <v>8316</v>
      </c>
      <c r="R3571" s="5" t="s">
        <v>8317</v>
      </c>
      <c r="S3571" s="11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70</v>
      </c>
      <c r="Q3572" s="5" t="s">
        <v>8316</v>
      </c>
      <c r="R3572" s="5" t="s">
        <v>8317</v>
      </c>
      <c r="S3572" s="11">
        <f t="shared" si="222"/>
        <v>41976.331979166665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73.5</v>
      </c>
      <c r="Q3573" s="5" t="s">
        <v>8316</v>
      </c>
      <c r="R3573" s="5" t="s">
        <v>8317</v>
      </c>
      <c r="S3573" s="11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54.5</v>
      </c>
      <c r="Q3574" s="5" t="s">
        <v>8316</v>
      </c>
      <c r="R3574" s="5" t="s">
        <v>8317</v>
      </c>
      <c r="S3574" s="11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90.5</v>
      </c>
      <c r="Q3575" s="5" t="s">
        <v>8316</v>
      </c>
      <c r="R3575" s="5" t="s">
        <v>8317</v>
      </c>
      <c r="S3575" s="11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75.5</v>
      </c>
      <c r="Q3576" s="5" t="s">
        <v>8316</v>
      </c>
      <c r="R3576" s="5" t="s">
        <v>8317</v>
      </c>
      <c r="S3576" s="11">
        <f t="shared" si="222"/>
        <v>41926.942685185189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101.5</v>
      </c>
      <c r="Q3577" s="5" t="s">
        <v>8316</v>
      </c>
      <c r="R3577" s="5" t="s">
        <v>8317</v>
      </c>
      <c r="S3577" s="11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52.5</v>
      </c>
      <c r="Q3578" s="5" t="s">
        <v>8316</v>
      </c>
      <c r="R3578" s="5" t="s">
        <v>8317</v>
      </c>
      <c r="S3578" s="11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78.5</v>
      </c>
      <c r="Q3579" s="5" t="s">
        <v>8316</v>
      </c>
      <c r="R3579" s="5" t="s">
        <v>8317</v>
      </c>
      <c r="S3579" s="11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68.5</v>
      </c>
      <c r="Q3580" s="5" t="s">
        <v>8316</v>
      </c>
      <c r="R3580" s="5" t="s">
        <v>8317</v>
      </c>
      <c r="S3580" s="11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57</v>
      </c>
      <c r="Q3581" s="5" t="s">
        <v>8316</v>
      </c>
      <c r="R3581" s="5" t="s">
        <v>8317</v>
      </c>
      <c r="S3581" s="11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70.5</v>
      </c>
      <c r="Q3582" s="5" t="s">
        <v>8316</v>
      </c>
      <c r="R3582" s="5" t="s">
        <v>8317</v>
      </c>
      <c r="S3582" s="11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72.5</v>
      </c>
      <c r="Q3583" s="5" t="s">
        <v>8316</v>
      </c>
      <c r="R3583" s="5" t="s">
        <v>8317</v>
      </c>
      <c r="S3583" s="11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168</v>
      </c>
      <c r="Q3584" s="5" t="s">
        <v>8316</v>
      </c>
      <c r="R3584" s="5" t="s">
        <v>8317</v>
      </c>
      <c r="S3584" s="11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66.5</v>
      </c>
      <c r="Q3585" s="5" t="s">
        <v>8316</v>
      </c>
      <c r="R3585" s="5" t="s">
        <v>8317</v>
      </c>
      <c r="S3585" s="11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114</v>
      </c>
      <c r="Q3586" s="5" t="s">
        <v>8316</v>
      </c>
      <c r="R3586" s="5" t="s">
        <v>8317</v>
      </c>
      <c r="S3586" s="11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ROUND((E3587*100)/D3587,0)</f>
        <v>119</v>
      </c>
      <c r="P3587">
        <f t="shared" ref="P3587:P3650" si="225">AVERAGE(L3587,O3587)</f>
        <v>71</v>
      </c>
      <c r="Q3587" s="5" t="s">
        <v>8316</v>
      </c>
      <c r="R3587" s="5" t="s">
        <v>8317</v>
      </c>
      <c r="S3587" s="11">
        <f t="shared" ref="S3587:S3650" si="226">(J3587/86400)+25569</f>
        <v>41964.716319444444</v>
      </c>
      <c r="T3587" s="10">
        <f t="shared" ref="T3587:T3650" si="227">(I3587/86400)+25569</f>
        <v>41994.716319444444</v>
      </c>
    </row>
    <row r="3588" spans="1:20" ht="18.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81.5</v>
      </c>
      <c r="Q3588" s="5" t="s">
        <v>8316</v>
      </c>
      <c r="R3588" s="5" t="s">
        <v>8317</v>
      </c>
      <c r="S3588" s="11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77.5</v>
      </c>
      <c r="Q3589" s="5" t="s">
        <v>8316</v>
      </c>
      <c r="R3589" s="5" t="s">
        <v>8317</v>
      </c>
      <c r="S3589" s="11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56</v>
      </c>
      <c r="Q3590" s="5" t="s">
        <v>8316</v>
      </c>
      <c r="R3590" s="5" t="s">
        <v>8317</v>
      </c>
      <c r="S3590" s="11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95</v>
      </c>
      <c r="Q3591" s="5" t="s">
        <v>8316</v>
      </c>
      <c r="R3591" s="5" t="s">
        <v>8317</v>
      </c>
      <c r="S3591" s="11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86.5</v>
      </c>
      <c r="Q3592" s="5" t="s">
        <v>8316</v>
      </c>
      <c r="R3592" s="5" t="s">
        <v>8317</v>
      </c>
      <c r="S3592" s="11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96.5</v>
      </c>
      <c r="Q3593" s="5" t="s">
        <v>8316</v>
      </c>
      <c r="R3593" s="5" t="s">
        <v>8317</v>
      </c>
      <c r="S3593" s="11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81</v>
      </c>
      <c r="Q3594" s="5" t="s">
        <v>8316</v>
      </c>
      <c r="R3594" s="5" t="s">
        <v>8317</v>
      </c>
      <c r="S3594" s="11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s="5" t="s">
        <v>8316</v>
      </c>
      <c r="R3595" s="5" t="s">
        <v>8317</v>
      </c>
      <c r="S3595" s="11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81</v>
      </c>
      <c r="Q3596" s="5" t="s">
        <v>8316</v>
      </c>
      <c r="R3596" s="5" t="s">
        <v>8317</v>
      </c>
      <c r="S3596" s="11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90.5</v>
      </c>
      <c r="Q3597" s="5" t="s">
        <v>8316</v>
      </c>
      <c r="R3597" s="5" t="s">
        <v>8317</v>
      </c>
      <c r="S3597" s="11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61.5</v>
      </c>
      <c r="Q3598" s="5" t="s">
        <v>8316</v>
      </c>
      <c r="R3598" s="5" t="s">
        <v>8317</v>
      </c>
      <c r="S3598" s="11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68</v>
      </c>
      <c r="Q3599" s="5" t="s">
        <v>8316</v>
      </c>
      <c r="R3599" s="5" t="s">
        <v>8317</v>
      </c>
      <c r="S3599" s="11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68.5</v>
      </c>
      <c r="Q3600" s="5" t="s">
        <v>8316</v>
      </c>
      <c r="R3600" s="5" t="s">
        <v>8317</v>
      </c>
      <c r="S3600" s="11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109.5</v>
      </c>
      <c r="Q3601" s="5" t="s">
        <v>8316</v>
      </c>
      <c r="R3601" s="5" t="s">
        <v>8317</v>
      </c>
      <c r="S3601" s="11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67</v>
      </c>
      <c r="Q3602" s="5" t="s">
        <v>8316</v>
      </c>
      <c r="R3602" s="5" t="s">
        <v>8317</v>
      </c>
      <c r="S3602" s="11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78.5</v>
      </c>
      <c r="Q3603" s="5" t="s">
        <v>8316</v>
      </c>
      <c r="R3603" s="5" t="s">
        <v>8317</v>
      </c>
      <c r="S3603" s="11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74.5</v>
      </c>
      <c r="Q3604" s="5" t="s">
        <v>8316</v>
      </c>
      <c r="R3604" s="5" t="s">
        <v>8317</v>
      </c>
      <c r="S3604" s="11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114</v>
      </c>
      <c r="Q3605" s="5" t="s">
        <v>8316</v>
      </c>
      <c r="R3605" s="5" t="s">
        <v>8317</v>
      </c>
      <c r="S3605" s="11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91</v>
      </c>
      <c r="Q3606" s="5" t="s">
        <v>8316</v>
      </c>
      <c r="R3606" s="5" t="s">
        <v>8317</v>
      </c>
      <c r="S3606" s="11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99.5</v>
      </c>
      <c r="Q3607" s="5" t="s">
        <v>8316</v>
      </c>
      <c r="R3607" s="5" t="s">
        <v>8317</v>
      </c>
      <c r="S3607" s="11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97</v>
      </c>
      <c r="Q3608" s="5" t="s">
        <v>8316</v>
      </c>
      <c r="R3608" s="5" t="s">
        <v>8317</v>
      </c>
      <c r="S3608" s="11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62.5</v>
      </c>
      <c r="Q3609" s="5" t="s">
        <v>8316</v>
      </c>
      <c r="R3609" s="5" t="s">
        <v>8317</v>
      </c>
      <c r="S3609" s="11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63.5</v>
      </c>
      <c r="Q3610" s="5" t="s">
        <v>8316</v>
      </c>
      <c r="R3610" s="5" t="s">
        <v>8317</v>
      </c>
      <c r="S3610" s="11">
        <f t="shared" si="226"/>
        <v>42506.709374999999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87</v>
      </c>
      <c r="Q3611" s="5" t="s">
        <v>8316</v>
      </c>
      <c r="R3611" s="5" t="s">
        <v>8317</v>
      </c>
      <c r="S3611" s="11">
        <f t="shared" si="226"/>
        <v>42429.991724537038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96.5</v>
      </c>
      <c r="Q3612" s="5" t="s">
        <v>8316</v>
      </c>
      <c r="R3612" s="5" t="s">
        <v>8317</v>
      </c>
      <c r="S3612" s="11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93.5</v>
      </c>
      <c r="Q3613" s="5" t="s">
        <v>8316</v>
      </c>
      <c r="R3613" s="5" t="s">
        <v>8317</v>
      </c>
      <c r="S3613" s="11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100.5</v>
      </c>
      <c r="Q3614" s="5" t="s">
        <v>8316</v>
      </c>
      <c r="R3614" s="5" t="s">
        <v>8317</v>
      </c>
      <c r="S3614" s="11">
        <f t="shared" si="226"/>
        <v>41789.726979166662</v>
      </c>
      <c r="T3614" s="10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60</v>
      </c>
      <c r="Q3615" s="5" t="s">
        <v>8316</v>
      </c>
      <c r="R3615" s="5" t="s">
        <v>8317</v>
      </c>
      <c r="S3615" s="11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86</v>
      </c>
      <c r="Q3616" s="5" t="s">
        <v>8316</v>
      </c>
      <c r="R3616" s="5" t="s">
        <v>8317</v>
      </c>
      <c r="S3616" s="11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89.5</v>
      </c>
      <c r="Q3617" s="5" t="s">
        <v>8316</v>
      </c>
      <c r="R3617" s="5" t="s">
        <v>8317</v>
      </c>
      <c r="S3617" s="11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85</v>
      </c>
      <c r="Q3618" s="5" t="s">
        <v>8316</v>
      </c>
      <c r="R3618" s="5" t="s">
        <v>8317</v>
      </c>
      <c r="S3618" s="11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85</v>
      </c>
      <c r="Q3619" s="5" t="s">
        <v>8316</v>
      </c>
      <c r="R3619" s="5" t="s">
        <v>8317</v>
      </c>
      <c r="S3619" s="11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78.5</v>
      </c>
      <c r="Q3620" s="5" t="s">
        <v>8316</v>
      </c>
      <c r="R3620" s="5" t="s">
        <v>8317</v>
      </c>
      <c r="S3620" s="11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65</v>
      </c>
      <c r="Q3621" s="5" t="s">
        <v>8316</v>
      </c>
      <c r="R3621" s="5" t="s">
        <v>8317</v>
      </c>
      <c r="S3621" s="11">
        <f t="shared" si="226"/>
        <v>42661.132245370369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151</v>
      </c>
      <c r="Q3622" s="5" t="s">
        <v>8316</v>
      </c>
      <c r="R3622" s="5" t="s">
        <v>8317</v>
      </c>
      <c r="S3622" s="11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90</v>
      </c>
      <c r="Q3623" s="5" t="s">
        <v>8316</v>
      </c>
      <c r="R3623" s="5" t="s">
        <v>8317</v>
      </c>
      <c r="S3623" s="11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60.5</v>
      </c>
      <c r="Q3624" s="5" t="s">
        <v>8316</v>
      </c>
      <c r="R3624" s="5" t="s">
        <v>8317</v>
      </c>
      <c r="S3624" s="11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77</v>
      </c>
      <c r="Q3625" s="5" t="s">
        <v>8316</v>
      </c>
      <c r="R3625" s="5" t="s">
        <v>8317</v>
      </c>
      <c r="S3625" s="11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72</v>
      </c>
      <c r="Q3626" s="5" t="s">
        <v>8316</v>
      </c>
      <c r="R3626" s="5" t="s">
        <v>8317</v>
      </c>
      <c r="S3626" s="11">
        <f t="shared" si="226"/>
        <v>42545.774189814816</v>
      </c>
      <c r="T3626" s="10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90.5</v>
      </c>
      <c r="Q3627" s="5" t="s">
        <v>8316</v>
      </c>
      <c r="R3627" s="5" t="s">
        <v>8317</v>
      </c>
      <c r="S3627" s="11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75</v>
      </c>
      <c r="Q3628" s="5" t="s">
        <v>8316</v>
      </c>
      <c r="R3628" s="5" t="s">
        <v>8317</v>
      </c>
      <c r="S3628" s="11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64.5</v>
      </c>
      <c r="Q3629" s="5" t="s">
        <v>8316</v>
      </c>
      <c r="R3629" s="5" t="s">
        <v>8317</v>
      </c>
      <c r="S3629" s="11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s="5" t="s">
        <v>8316</v>
      </c>
      <c r="R3630" s="5" t="s">
        <v>8358</v>
      </c>
      <c r="S3630" s="11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s="5" t="s">
        <v>8316</v>
      </c>
      <c r="R3631" s="5" t="s">
        <v>8358</v>
      </c>
      <c r="S3631" s="11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0.5</v>
      </c>
      <c r="Q3632" s="5" t="s">
        <v>8316</v>
      </c>
      <c r="R3632" s="5" t="s">
        <v>8358</v>
      </c>
      <c r="S3632" s="11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55</v>
      </c>
      <c r="Q3633" s="5" t="s">
        <v>8316</v>
      </c>
      <c r="R3633" s="5" t="s">
        <v>8358</v>
      </c>
      <c r="S3633" s="11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10.5</v>
      </c>
      <c r="Q3634" s="5" t="s">
        <v>8316</v>
      </c>
      <c r="R3634" s="5" t="s">
        <v>8358</v>
      </c>
      <c r="S3634" s="11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33</v>
      </c>
      <c r="Q3635" s="5" t="s">
        <v>8316</v>
      </c>
      <c r="R3635" s="5" t="s">
        <v>8358</v>
      </c>
      <c r="S3635" s="11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11</v>
      </c>
      <c r="Q3636" s="5" t="s">
        <v>8316</v>
      </c>
      <c r="R3636" s="5" t="s">
        <v>8358</v>
      </c>
      <c r="S3636" s="11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23</v>
      </c>
      <c r="Q3637" s="5" t="s">
        <v>8316</v>
      </c>
      <c r="R3637" s="5" t="s">
        <v>8358</v>
      </c>
      <c r="S3637" s="11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s="5" t="s">
        <v>8316</v>
      </c>
      <c r="R3638" s="5" t="s">
        <v>8358</v>
      </c>
      <c r="S3638" s="11">
        <f t="shared" si="226"/>
        <v>42226.694780092592</v>
      </c>
      <c r="T3638" s="10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22.5</v>
      </c>
      <c r="Q3639" s="5" t="s">
        <v>8316</v>
      </c>
      <c r="R3639" s="5" t="s">
        <v>8358</v>
      </c>
      <c r="S3639" s="11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4.5</v>
      </c>
      <c r="Q3640" s="5" t="s">
        <v>8316</v>
      </c>
      <c r="R3640" s="5" t="s">
        <v>8358</v>
      </c>
      <c r="S3640" s="11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0.5</v>
      </c>
      <c r="Q3641" s="5" t="s">
        <v>8316</v>
      </c>
      <c r="R3641" s="5" t="s">
        <v>8358</v>
      </c>
      <c r="S3641" s="11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4.5</v>
      </c>
      <c r="Q3642" s="5" t="s">
        <v>8316</v>
      </c>
      <c r="R3642" s="5" t="s">
        <v>8358</v>
      </c>
      <c r="S3642" s="11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s="5" t="s">
        <v>8316</v>
      </c>
      <c r="R3643" s="5" t="s">
        <v>8358</v>
      </c>
      <c r="S3643" s="11">
        <f t="shared" si="226"/>
        <v>41899.627071759256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2</v>
      </c>
      <c r="Q3644" s="5" t="s">
        <v>8316</v>
      </c>
      <c r="R3644" s="5" t="s">
        <v>8358</v>
      </c>
      <c r="S3644" s="11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s="5" t="s">
        <v>8316</v>
      </c>
      <c r="R3645" s="5" t="s">
        <v>8358</v>
      </c>
      <c r="S3645" s="11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14</v>
      </c>
      <c r="Q3646" s="5" t="s">
        <v>8316</v>
      </c>
      <c r="R3646" s="5" t="s">
        <v>8358</v>
      </c>
      <c r="S3646" s="11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0.5</v>
      </c>
      <c r="Q3647" s="5" t="s">
        <v>8316</v>
      </c>
      <c r="R3647" s="5" t="s">
        <v>8358</v>
      </c>
      <c r="S3647" s="11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6.5</v>
      </c>
      <c r="Q3648" s="5" t="s">
        <v>8316</v>
      </c>
      <c r="R3648" s="5" t="s">
        <v>8358</v>
      </c>
      <c r="S3648" s="11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4</v>
      </c>
      <c r="Q3649" s="5" t="s">
        <v>8316</v>
      </c>
      <c r="R3649" s="5" t="s">
        <v>8358</v>
      </c>
      <c r="S3649" s="11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86.5</v>
      </c>
      <c r="Q3650" s="5" t="s">
        <v>8316</v>
      </c>
      <c r="R3650" s="5" t="s">
        <v>8317</v>
      </c>
      <c r="S3650" s="11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ROUND((E3651*100)/D3651,0)</f>
        <v>104</v>
      </c>
      <c r="P3651">
        <f t="shared" ref="P3651:P3714" si="229">AVERAGE(L3651,O3651)</f>
        <v>56</v>
      </c>
      <c r="Q3651" s="5" t="s">
        <v>8316</v>
      </c>
      <c r="R3651" s="5" t="s">
        <v>8317</v>
      </c>
      <c r="S3651" s="11">
        <f t="shared" ref="S3651:S3714" si="230">(J3651/86400)+25569</f>
        <v>41780.712893518517</v>
      </c>
      <c r="T3651" s="10">
        <f t="shared" ref="T3651:T3714" si="231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58.5</v>
      </c>
      <c r="Q3652" s="5" t="s">
        <v>8316</v>
      </c>
      <c r="R3652" s="5" t="s">
        <v>8317</v>
      </c>
      <c r="S3652" s="11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56.5</v>
      </c>
      <c r="Q3653" s="5" t="s">
        <v>8316</v>
      </c>
      <c r="R3653" s="5" t="s">
        <v>8317</v>
      </c>
      <c r="S3653" s="11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134</v>
      </c>
      <c r="Q3654" s="5" t="s">
        <v>8316</v>
      </c>
      <c r="R3654" s="5" t="s">
        <v>8317</v>
      </c>
      <c r="S3654" s="11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67</v>
      </c>
      <c r="Q3655" s="5" t="s">
        <v>8316</v>
      </c>
      <c r="R3655" s="5" t="s">
        <v>8317</v>
      </c>
      <c r="S3655" s="11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106</v>
      </c>
      <c r="Q3656" s="5" t="s">
        <v>8316</v>
      </c>
      <c r="R3656" s="5" t="s">
        <v>8317</v>
      </c>
      <c r="S3656" s="11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97.5</v>
      </c>
      <c r="Q3657" s="5" t="s">
        <v>8316</v>
      </c>
      <c r="R3657" s="5" t="s">
        <v>8317</v>
      </c>
      <c r="S3657" s="11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76</v>
      </c>
      <c r="Q3658" s="5" t="s">
        <v>8316</v>
      </c>
      <c r="R3658" s="5" t="s">
        <v>8317</v>
      </c>
      <c r="S3658" s="11">
        <f t="shared" si="230"/>
        <v>42737.910138888888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65.5</v>
      </c>
      <c r="Q3659" s="5" t="s">
        <v>8316</v>
      </c>
      <c r="R3659" s="5" t="s">
        <v>8317</v>
      </c>
      <c r="S3659" s="11">
        <f t="shared" si="230"/>
        <v>42499.629849537036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60.5</v>
      </c>
      <c r="Q3660" s="5" t="s">
        <v>8316</v>
      </c>
      <c r="R3660" s="5" t="s">
        <v>8317</v>
      </c>
      <c r="S3660" s="11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57.5</v>
      </c>
      <c r="Q3661" s="5" t="s">
        <v>8316</v>
      </c>
      <c r="R3661" s="5" t="s">
        <v>8317</v>
      </c>
      <c r="S3661" s="11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61</v>
      </c>
      <c r="Q3662" s="5" t="s">
        <v>8316</v>
      </c>
      <c r="R3662" s="5" t="s">
        <v>8317</v>
      </c>
      <c r="S3662" s="11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73.5</v>
      </c>
      <c r="Q3663" s="5" t="s">
        <v>8316</v>
      </c>
      <c r="R3663" s="5" t="s">
        <v>8317</v>
      </c>
      <c r="S3663" s="11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70.5</v>
      </c>
      <c r="Q3664" s="5" t="s">
        <v>8316</v>
      </c>
      <c r="R3664" s="5" t="s">
        <v>8317</v>
      </c>
      <c r="S3664" s="11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56.5</v>
      </c>
      <c r="Q3665" s="5" t="s">
        <v>8316</v>
      </c>
      <c r="R3665" s="5" t="s">
        <v>8317</v>
      </c>
      <c r="S3665" s="11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64</v>
      </c>
      <c r="Q3666" s="5" t="s">
        <v>8316</v>
      </c>
      <c r="R3666" s="5" t="s">
        <v>8317</v>
      </c>
      <c r="S3666" s="11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64.5</v>
      </c>
      <c r="Q3667" s="5" t="s">
        <v>8316</v>
      </c>
      <c r="R3667" s="5" t="s">
        <v>8317</v>
      </c>
      <c r="S3667" s="11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69</v>
      </c>
      <c r="Q3668" s="5" t="s">
        <v>8316</v>
      </c>
      <c r="R3668" s="5" t="s">
        <v>8317</v>
      </c>
      <c r="S3668" s="11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80.5</v>
      </c>
      <c r="Q3669" s="5" t="s">
        <v>8316</v>
      </c>
      <c r="R3669" s="5" t="s">
        <v>8317</v>
      </c>
      <c r="S3669" s="11">
        <f t="shared" si="230"/>
        <v>42173.970127314809</v>
      </c>
      <c r="T3669" s="10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66</v>
      </c>
      <c r="Q3670" s="5" t="s">
        <v>8316</v>
      </c>
      <c r="R3670" s="5" t="s">
        <v>8317</v>
      </c>
      <c r="S3670" s="11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77.5</v>
      </c>
      <c r="Q3671" s="5" t="s">
        <v>8316</v>
      </c>
      <c r="R3671" s="5" t="s">
        <v>8317</v>
      </c>
      <c r="S3671" s="11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61</v>
      </c>
      <c r="Q3672" s="5" t="s">
        <v>8316</v>
      </c>
      <c r="R3672" s="5" t="s">
        <v>8317</v>
      </c>
      <c r="S3672" s="11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70.5</v>
      </c>
      <c r="Q3673" s="5" t="s">
        <v>8316</v>
      </c>
      <c r="R3673" s="5" t="s">
        <v>8317</v>
      </c>
      <c r="S3673" s="11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79.5</v>
      </c>
      <c r="Q3674" s="5" t="s">
        <v>8316</v>
      </c>
      <c r="R3674" s="5" t="s">
        <v>8317</v>
      </c>
      <c r="S3674" s="11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114</v>
      </c>
      <c r="Q3675" s="5" t="s">
        <v>8316</v>
      </c>
      <c r="R3675" s="5" t="s">
        <v>8317</v>
      </c>
      <c r="S3675" s="11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65.5</v>
      </c>
      <c r="Q3676" s="5" t="s">
        <v>8316</v>
      </c>
      <c r="R3676" s="5" t="s">
        <v>8317</v>
      </c>
      <c r="S3676" s="11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71.5</v>
      </c>
      <c r="Q3677" s="5" t="s">
        <v>8316</v>
      </c>
      <c r="R3677" s="5" t="s">
        <v>8317</v>
      </c>
      <c r="S3677" s="11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72.5</v>
      </c>
      <c r="Q3678" s="5" t="s">
        <v>8316</v>
      </c>
      <c r="R3678" s="5" t="s">
        <v>8317</v>
      </c>
      <c r="S3678" s="11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151</v>
      </c>
      <c r="Q3679" s="5" t="s">
        <v>8316</v>
      </c>
      <c r="R3679" s="5" t="s">
        <v>8317</v>
      </c>
      <c r="S3679" s="11">
        <f t="shared" si="230"/>
        <v>41802.574282407411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67</v>
      </c>
      <c r="Q3680" s="5" t="s">
        <v>8316</v>
      </c>
      <c r="R3680" s="5" t="s">
        <v>8317</v>
      </c>
      <c r="S3680" s="11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70</v>
      </c>
      <c r="Q3681" s="5" t="s">
        <v>8316</v>
      </c>
      <c r="R3681" s="5" t="s">
        <v>8317</v>
      </c>
      <c r="S3681" s="11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73.5</v>
      </c>
      <c r="Q3682" s="5" t="s">
        <v>8316</v>
      </c>
      <c r="R3682" s="5" t="s">
        <v>8317</v>
      </c>
      <c r="S3682" s="11">
        <f t="shared" si="230"/>
        <v>42627.454097222224</v>
      </c>
      <c r="T3682" s="10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65</v>
      </c>
      <c r="Q3683" s="5" t="s">
        <v>8316</v>
      </c>
      <c r="R3683" s="5" t="s">
        <v>8317</v>
      </c>
      <c r="S3683" s="11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103</v>
      </c>
      <c r="Q3684" s="5" t="s">
        <v>8316</v>
      </c>
      <c r="R3684" s="5" t="s">
        <v>8317</v>
      </c>
      <c r="S3684" s="11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88.5</v>
      </c>
      <c r="Q3685" s="5" t="s">
        <v>8316</v>
      </c>
      <c r="R3685" s="5" t="s">
        <v>8317</v>
      </c>
      <c r="S3685" s="11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81</v>
      </c>
      <c r="Q3686" s="5" t="s">
        <v>8316</v>
      </c>
      <c r="R3686" s="5" t="s">
        <v>8317</v>
      </c>
      <c r="S3686" s="11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116</v>
      </c>
      <c r="Q3687" s="5" t="s">
        <v>8316</v>
      </c>
      <c r="R3687" s="5" t="s">
        <v>8317</v>
      </c>
      <c r="S3687" s="11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53.5</v>
      </c>
      <c r="Q3688" s="5" t="s">
        <v>8316</v>
      </c>
      <c r="R3688" s="5" t="s">
        <v>8317</v>
      </c>
      <c r="S3688" s="11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62.5</v>
      </c>
      <c r="Q3689" s="5" t="s">
        <v>8316</v>
      </c>
      <c r="R3689" s="5" t="s">
        <v>8317</v>
      </c>
      <c r="S3689" s="11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74</v>
      </c>
      <c r="Q3690" s="5" t="s">
        <v>8316</v>
      </c>
      <c r="R3690" s="5" t="s">
        <v>8317</v>
      </c>
      <c r="S3690" s="11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90</v>
      </c>
      <c r="Q3691" s="5" t="s">
        <v>8316</v>
      </c>
      <c r="R3691" s="5" t="s">
        <v>8317</v>
      </c>
      <c r="S3691" s="11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75.5</v>
      </c>
      <c r="Q3692" s="5" t="s">
        <v>8316</v>
      </c>
      <c r="R3692" s="5" t="s">
        <v>8317</v>
      </c>
      <c r="S3692" s="11">
        <f t="shared" si="230"/>
        <v>41940.598182870366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201</v>
      </c>
      <c r="Q3693" s="5" t="s">
        <v>8316</v>
      </c>
      <c r="R3693" s="5" t="s">
        <v>8317</v>
      </c>
      <c r="S3693" s="11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71.5</v>
      </c>
      <c r="Q3694" s="5" t="s">
        <v>8316</v>
      </c>
      <c r="R3694" s="5" t="s">
        <v>8317</v>
      </c>
      <c r="S3694" s="11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71.5</v>
      </c>
      <c r="Q3695" s="5" t="s">
        <v>8316</v>
      </c>
      <c r="R3695" s="5" t="s">
        <v>8317</v>
      </c>
      <c r="S3695" s="11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83.5</v>
      </c>
      <c r="Q3696" s="5" t="s">
        <v>8316</v>
      </c>
      <c r="R3696" s="5" t="s">
        <v>8317</v>
      </c>
      <c r="S3696" s="11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66.5</v>
      </c>
      <c r="Q3697" s="5" t="s">
        <v>8316</v>
      </c>
      <c r="R3697" s="5" t="s">
        <v>8317</v>
      </c>
      <c r="S3697" s="11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116.5</v>
      </c>
      <c r="Q3698" s="5" t="s">
        <v>8316</v>
      </c>
      <c r="R3698" s="5" t="s">
        <v>8317</v>
      </c>
      <c r="S3698" s="11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69</v>
      </c>
      <c r="Q3699" s="5" t="s">
        <v>8316</v>
      </c>
      <c r="R3699" s="5" t="s">
        <v>8317</v>
      </c>
      <c r="S3699" s="11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123.5</v>
      </c>
      <c r="Q3700" s="5" t="s">
        <v>8316</v>
      </c>
      <c r="R3700" s="5" t="s">
        <v>8317</v>
      </c>
      <c r="S3700" s="11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70.5</v>
      </c>
      <c r="Q3701" s="5" t="s">
        <v>8316</v>
      </c>
      <c r="R3701" s="5" t="s">
        <v>8317</v>
      </c>
      <c r="S3701" s="11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69.5</v>
      </c>
      <c r="Q3702" s="5" t="s">
        <v>8316</v>
      </c>
      <c r="R3702" s="5" t="s">
        <v>8317</v>
      </c>
      <c r="S3702" s="11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69.5</v>
      </c>
      <c r="Q3703" s="5" t="s">
        <v>8316</v>
      </c>
      <c r="R3703" s="5" t="s">
        <v>8317</v>
      </c>
      <c r="S3703" s="11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65</v>
      </c>
      <c r="Q3704" s="5" t="s">
        <v>8316</v>
      </c>
      <c r="R3704" s="5" t="s">
        <v>8317</v>
      </c>
      <c r="S3704" s="11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76.5</v>
      </c>
      <c r="Q3705" s="5" t="s">
        <v>8316</v>
      </c>
      <c r="R3705" s="5" t="s">
        <v>8317</v>
      </c>
      <c r="S3705" s="11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81.5</v>
      </c>
      <c r="Q3706" s="5" t="s">
        <v>8316</v>
      </c>
      <c r="R3706" s="5" t="s">
        <v>8317</v>
      </c>
      <c r="S3706" s="11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69</v>
      </c>
      <c r="Q3707" s="5" t="s">
        <v>8316</v>
      </c>
      <c r="R3707" s="5" t="s">
        <v>8317</v>
      </c>
      <c r="S3707" s="11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67</v>
      </c>
      <c r="Q3708" s="5" t="s">
        <v>8316</v>
      </c>
      <c r="R3708" s="5" t="s">
        <v>8317</v>
      </c>
      <c r="S3708" s="11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104.5</v>
      </c>
      <c r="Q3709" s="5" t="s">
        <v>8316</v>
      </c>
      <c r="R3709" s="5" t="s">
        <v>8317</v>
      </c>
      <c r="S3709" s="11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169.5</v>
      </c>
      <c r="Q3710" s="5" t="s">
        <v>8316</v>
      </c>
      <c r="R3710" s="5" t="s">
        <v>8317</v>
      </c>
      <c r="S3710" s="11">
        <f t="shared" si="230"/>
        <v>41810.142199074078</v>
      </c>
      <c r="T3710" s="10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71.5</v>
      </c>
      <c r="Q3711" s="5" t="s">
        <v>8316</v>
      </c>
      <c r="R3711" s="5" t="s">
        <v>8317</v>
      </c>
      <c r="S3711" s="11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84</v>
      </c>
      <c r="Q3712" s="5" t="s">
        <v>8316</v>
      </c>
      <c r="R3712" s="5" t="s">
        <v>8317</v>
      </c>
      <c r="S3712" s="11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67.5</v>
      </c>
      <c r="Q3713" s="5" t="s">
        <v>8316</v>
      </c>
      <c r="R3713" s="5" t="s">
        <v>8317</v>
      </c>
      <c r="S3713" s="11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129</v>
      </c>
      <c r="Q3714" s="5" t="s">
        <v>8316</v>
      </c>
      <c r="R3714" s="5" t="s">
        <v>8317</v>
      </c>
      <c r="S3714" s="11">
        <f t="shared" si="230"/>
        <v>42134.172071759254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ROUND((E3715*100)/D3715,0)</f>
        <v>102</v>
      </c>
      <c r="P3715">
        <f t="shared" ref="P3715:P3778" si="233">AVERAGE(L3715,O3715)</f>
        <v>60.5</v>
      </c>
      <c r="Q3715" s="5" t="s">
        <v>8316</v>
      </c>
      <c r="R3715" s="5" t="s">
        <v>8317</v>
      </c>
      <c r="S3715" s="11">
        <f t="shared" ref="S3715:S3778" si="234">(J3715/86400)+25569</f>
        <v>42505.738032407404</v>
      </c>
      <c r="T3715" s="10">
        <f t="shared" ref="T3715:T3778" si="235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99.5</v>
      </c>
      <c r="Q3716" s="5" t="s">
        <v>8316</v>
      </c>
      <c r="R3716" s="5" t="s">
        <v>8317</v>
      </c>
      <c r="S3716" s="11">
        <f t="shared" si="234"/>
        <v>42118.556331018517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65</v>
      </c>
      <c r="Q3717" s="5" t="s">
        <v>8316</v>
      </c>
      <c r="R3717" s="5" t="s">
        <v>8317</v>
      </c>
      <c r="S3717" s="11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90</v>
      </c>
      <c r="Q3718" s="5" t="s">
        <v>8316</v>
      </c>
      <c r="R3718" s="5" t="s">
        <v>8317</v>
      </c>
      <c r="S3718" s="11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57</v>
      </c>
      <c r="Q3719" s="5" t="s">
        <v>8316</v>
      </c>
      <c r="R3719" s="5" t="s">
        <v>8317</v>
      </c>
      <c r="S3719" s="11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142.5</v>
      </c>
      <c r="Q3720" s="5" t="s">
        <v>8316</v>
      </c>
      <c r="R3720" s="5" t="s">
        <v>8317</v>
      </c>
      <c r="S3720" s="11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107</v>
      </c>
      <c r="Q3721" s="5" t="s">
        <v>8316</v>
      </c>
      <c r="R3721" s="5" t="s">
        <v>8317</v>
      </c>
      <c r="S3721" s="11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72.5</v>
      </c>
      <c r="Q3722" s="5" t="s">
        <v>8316</v>
      </c>
      <c r="R3722" s="5" t="s">
        <v>8317</v>
      </c>
      <c r="S3722" s="11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72.5</v>
      </c>
      <c r="Q3723" s="5" t="s">
        <v>8316</v>
      </c>
      <c r="R3723" s="5" t="s">
        <v>8317</v>
      </c>
      <c r="S3723" s="11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73</v>
      </c>
      <c r="Q3724" s="5" t="s">
        <v>8316</v>
      </c>
      <c r="R3724" s="5" t="s">
        <v>8317</v>
      </c>
      <c r="S3724" s="11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82.5</v>
      </c>
      <c r="Q3725" s="5" t="s">
        <v>8316</v>
      </c>
      <c r="R3725" s="5" t="s">
        <v>8317</v>
      </c>
      <c r="S3725" s="11">
        <f t="shared" si="234"/>
        <v>41943.753032407403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96</v>
      </c>
      <c r="Q3726" s="5" t="s">
        <v>8316</v>
      </c>
      <c r="R3726" s="5" t="s">
        <v>8317</v>
      </c>
      <c r="S3726" s="11">
        <f t="shared" si="234"/>
        <v>42465.491435185184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71</v>
      </c>
      <c r="Q3727" s="5" t="s">
        <v>8316</v>
      </c>
      <c r="R3727" s="5" t="s">
        <v>8317</v>
      </c>
      <c r="S3727" s="11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192.5</v>
      </c>
      <c r="Q3728" s="5" t="s">
        <v>8316</v>
      </c>
      <c r="R3728" s="5" t="s">
        <v>8317</v>
      </c>
      <c r="S3728" s="11">
        <f t="shared" si="234"/>
        <v>42462.140868055554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67</v>
      </c>
      <c r="Q3729" s="5" t="s">
        <v>8316</v>
      </c>
      <c r="R3729" s="5" t="s">
        <v>8317</v>
      </c>
      <c r="S3729" s="11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20</v>
      </c>
      <c r="Q3730" s="5" t="s">
        <v>8316</v>
      </c>
      <c r="R3730" s="5" t="s">
        <v>8317</v>
      </c>
      <c r="S3730" s="11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6</v>
      </c>
      <c r="Q3731" s="5" t="s">
        <v>8316</v>
      </c>
      <c r="R3731" s="5" t="s">
        <v>8317</v>
      </c>
      <c r="S3731" s="11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5.5</v>
      </c>
      <c r="Q3732" s="5" t="s">
        <v>8316</v>
      </c>
      <c r="R3732" s="5" t="s">
        <v>8317</v>
      </c>
      <c r="S3732" s="11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11.5</v>
      </c>
      <c r="Q3733" s="5" t="s">
        <v>8316</v>
      </c>
      <c r="R3733" s="5" t="s">
        <v>8317</v>
      </c>
      <c r="S3733" s="11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9.5</v>
      </c>
      <c r="Q3734" s="5" t="s">
        <v>8316</v>
      </c>
      <c r="R3734" s="5" t="s">
        <v>8317</v>
      </c>
      <c r="S3734" s="11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s="5" t="s">
        <v>8316</v>
      </c>
      <c r="R3735" s="5" t="s">
        <v>8317</v>
      </c>
      <c r="S3735" s="11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17.5</v>
      </c>
      <c r="Q3736" s="5" t="s">
        <v>8316</v>
      </c>
      <c r="R3736" s="5" t="s">
        <v>8317</v>
      </c>
      <c r="S3736" s="11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7.5</v>
      </c>
      <c r="Q3737" s="5" t="s">
        <v>8316</v>
      </c>
      <c r="R3737" s="5" t="s">
        <v>8317</v>
      </c>
      <c r="S3737" s="11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</v>
      </c>
      <c r="Q3738" s="5" t="s">
        <v>8316</v>
      </c>
      <c r="R3738" s="5" t="s">
        <v>8317</v>
      </c>
      <c r="S3738" s="11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12.5</v>
      </c>
      <c r="Q3739" s="5" t="s">
        <v>8316</v>
      </c>
      <c r="R3739" s="5" t="s">
        <v>8317</v>
      </c>
      <c r="S3739" s="11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12</v>
      </c>
      <c r="Q3740" s="5" t="s">
        <v>8316</v>
      </c>
      <c r="R3740" s="5" t="s">
        <v>8317</v>
      </c>
      <c r="S3740" s="11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14</v>
      </c>
      <c r="Q3741" s="5" t="s">
        <v>8316</v>
      </c>
      <c r="R3741" s="5" t="s">
        <v>8317</v>
      </c>
      <c r="S3741" s="11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16</v>
      </c>
      <c r="Q3742" s="5" t="s">
        <v>8316</v>
      </c>
      <c r="R3742" s="5" t="s">
        <v>8317</v>
      </c>
      <c r="S3742" s="11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s="5" t="s">
        <v>8316</v>
      </c>
      <c r="R3743" s="5" t="s">
        <v>8317</v>
      </c>
      <c r="S3743" s="11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3</v>
      </c>
      <c r="Q3744" s="5" t="s">
        <v>8316</v>
      </c>
      <c r="R3744" s="5" t="s">
        <v>8317</v>
      </c>
      <c r="S3744" s="11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s="5" t="s">
        <v>8316</v>
      </c>
      <c r="R3745" s="5" t="s">
        <v>8317</v>
      </c>
      <c r="S3745" s="11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s="5" t="s">
        <v>8316</v>
      </c>
      <c r="R3746" s="5" t="s">
        <v>8317</v>
      </c>
      <c r="S3746" s="11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5.5</v>
      </c>
      <c r="Q3747" s="5" t="s">
        <v>8316</v>
      </c>
      <c r="R3747" s="5" t="s">
        <v>8317</v>
      </c>
      <c r="S3747" s="11">
        <f t="shared" si="234"/>
        <v>41831.697939814811</v>
      </c>
      <c r="T3747" s="10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1.5</v>
      </c>
      <c r="Q3748" s="5" t="s">
        <v>8316</v>
      </c>
      <c r="R3748" s="5" t="s">
        <v>8317</v>
      </c>
      <c r="S3748" s="11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1</v>
      </c>
      <c r="Q3749" s="5" t="s">
        <v>8316</v>
      </c>
      <c r="R3749" s="5" t="s">
        <v>8317</v>
      </c>
      <c r="S3749" s="11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78</v>
      </c>
      <c r="Q3750" s="5" t="s">
        <v>8316</v>
      </c>
      <c r="R3750" s="5" t="s">
        <v>8358</v>
      </c>
      <c r="S3750" s="11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56</v>
      </c>
      <c r="Q3751" s="5" t="s">
        <v>8316</v>
      </c>
      <c r="R3751" s="5" t="s">
        <v>8358</v>
      </c>
      <c r="S3751" s="11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64</v>
      </c>
      <c r="Q3752" s="5" t="s">
        <v>8316</v>
      </c>
      <c r="R3752" s="5" t="s">
        <v>8358</v>
      </c>
      <c r="S3752" s="11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72</v>
      </c>
      <c r="Q3753" s="5" t="s">
        <v>8316</v>
      </c>
      <c r="R3753" s="5" t="s">
        <v>8358</v>
      </c>
      <c r="S3753" s="11">
        <f t="shared" si="234"/>
        <v>42403.035567129627</v>
      </c>
      <c r="T3753" s="10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64</v>
      </c>
      <c r="Q3754" s="5" t="s">
        <v>8316</v>
      </c>
      <c r="R3754" s="5" t="s">
        <v>8358</v>
      </c>
      <c r="S3754" s="11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66.5</v>
      </c>
      <c r="Q3755" s="5" t="s">
        <v>8316</v>
      </c>
      <c r="R3755" s="5" t="s">
        <v>8358</v>
      </c>
      <c r="S3755" s="11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73.5</v>
      </c>
      <c r="Q3756" s="5" t="s">
        <v>8316</v>
      </c>
      <c r="R3756" s="5" t="s">
        <v>8358</v>
      </c>
      <c r="S3756" s="11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79</v>
      </c>
      <c r="Q3757" s="5" t="s">
        <v>8316</v>
      </c>
      <c r="R3757" s="5" t="s">
        <v>8358</v>
      </c>
      <c r="S3757" s="11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59</v>
      </c>
      <c r="Q3758" s="5" t="s">
        <v>8316</v>
      </c>
      <c r="R3758" s="5" t="s">
        <v>8358</v>
      </c>
      <c r="S3758" s="11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79.5</v>
      </c>
      <c r="Q3759" s="5" t="s">
        <v>8316</v>
      </c>
      <c r="R3759" s="5" t="s">
        <v>8358</v>
      </c>
      <c r="S3759" s="11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64</v>
      </c>
      <c r="Q3760" s="5" t="s">
        <v>8316</v>
      </c>
      <c r="R3760" s="5" t="s">
        <v>8358</v>
      </c>
      <c r="S3760" s="11">
        <f t="shared" si="234"/>
        <v>41747.471504629633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99</v>
      </c>
      <c r="Q3761" s="5" t="s">
        <v>8316</v>
      </c>
      <c r="R3761" s="5" t="s">
        <v>8358</v>
      </c>
      <c r="S3761" s="11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96</v>
      </c>
      <c r="Q3762" s="5" t="s">
        <v>8316</v>
      </c>
      <c r="R3762" s="5" t="s">
        <v>8358</v>
      </c>
      <c r="S3762" s="11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51.5</v>
      </c>
      <c r="Q3763" s="5" t="s">
        <v>8316</v>
      </c>
      <c r="R3763" s="5" t="s">
        <v>8358</v>
      </c>
      <c r="S3763" s="11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67</v>
      </c>
      <c r="Q3764" s="5" t="s">
        <v>8316</v>
      </c>
      <c r="R3764" s="5" t="s">
        <v>8358</v>
      </c>
      <c r="S3764" s="11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88.5</v>
      </c>
      <c r="Q3765" s="5" t="s">
        <v>8316</v>
      </c>
      <c r="R3765" s="5" t="s">
        <v>8358</v>
      </c>
      <c r="S3765" s="11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63.5</v>
      </c>
      <c r="Q3766" s="5" t="s">
        <v>8316</v>
      </c>
      <c r="R3766" s="5" t="s">
        <v>8358</v>
      </c>
      <c r="S3766" s="11">
        <f t="shared" si="234"/>
        <v>42499.842962962968</v>
      </c>
      <c r="T3766" s="10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110</v>
      </c>
      <c r="Q3767" s="5" t="s">
        <v>8316</v>
      </c>
      <c r="R3767" s="5" t="s">
        <v>8358</v>
      </c>
      <c r="S3767" s="11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99.5</v>
      </c>
      <c r="Q3768" s="5" t="s">
        <v>8316</v>
      </c>
      <c r="R3768" s="5" t="s">
        <v>8358</v>
      </c>
      <c r="S3768" s="11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86.5</v>
      </c>
      <c r="Q3769" s="5" t="s">
        <v>8316</v>
      </c>
      <c r="R3769" s="5" t="s">
        <v>8358</v>
      </c>
      <c r="S3769" s="11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83</v>
      </c>
      <c r="Q3770" s="5" t="s">
        <v>8316</v>
      </c>
      <c r="R3770" s="5" t="s">
        <v>8358</v>
      </c>
      <c r="S3770" s="11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57.5</v>
      </c>
      <c r="Q3771" s="5" t="s">
        <v>8316</v>
      </c>
      <c r="R3771" s="5" t="s">
        <v>8358</v>
      </c>
      <c r="S3771" s="11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60</v>
      </c>
      <c r="Q3772" s="5" t="s">
        <v>8316</v>
      </c>
      <c r="R3772" s="5" t="s">
        <v>8358</v>
      </c>
      <c r="S3772" s="11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92</v>
      </c>
      <c r="Q3773" s="5" t="s">
        <v>8316</v>
      </c>
      <c r="R3773" s="5" t="s">
        <v>8358</v>
      </c>
      <c r="S3773" s="11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71.5</v>
      </c>
      <c r="Q3774" s="5" t="s">
        <v>8316</v>
      </c>
      <c r="R3774" s="5" t="s">
        <v>8358</v>
      </c>
      <c r="S3774" s="11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82.5</v>
      </c>
      <c r="Q3775" s="5" t="s">
        <v>8316</v>
      </c>
      <c r="R3775" s="5" t="s">
        <v>8358</v>
      </c>
      <c r="S3775" s="11">
        <f t="shared" si="234"/>
        <v>42656.005173611113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62.5</v>
      </c>
      <c r="Q3776" s="5" t="s">
        <v>8316</v>
      </c>
      <c r="R3776" s="5" t="s">
        <v>8358</v>
      </c>
      <c r="S3776" s="11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57</v>
      </c>
      <c r="Q3777" s="5" t="s">
        <v>8316</v>
      </c>
      <c r="R3777" s="5" t="s">
        <v>8358</v>
      </c>
      <c r="S3777" s="11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100.5</v>
      </c>
      <c r="Q3778" s="5" t="s">
        <v>8316</v>
      </c>
      <c r="R3778" s="5" t="s">
        <v>8358</v>
      </c>
      <c r="S3778" s="11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ROUND((E3779*100)/D3779,0)</f>
        <v>143</v>
      </c>
      <c r="P3779">
        <f t="shared" ref="P3779:P3842" si="237">AVERAGE(L3779,O3779)</f>
        <v>101</v>
      </c>
      <c r="Q3779" s="5" t="s">
        <v>8316</v>
      </c>
      <c r="R3779" s="5" t="s">
        <v>8358</v>
      </c>
      <c r="S3779" s="11">
        <f t="shared" ref="S3779:S3842" si="238">(J3779/86400)+25569</f>
        <v>41887.111354166671</v>
      </c>
      <c r="T3779" s="10">
        <f t="shared" ref="T3779:T3842" si="23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70.5</v>
      </c>
      <c r="Q3780" s="5" t="s">
        <v>8316</v>
      </c>
      <c r="R3780" s="5" t="s">
        <v>8358</v>
      </c>
      <c r="S3780" s="11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109.5</v>
      </c>
      <c r="Q3781" s="5" t="s">
        <v>8316</v>
      </c>
      <c r="R3781" s="5" t="s">
        <v>8358</v>
      </c>
      <c r="S3781" s="11">
        <f t="shared" si="238"/>
        <v>42425.735416666663</v>
      </c>
      <c r="T3781" s="10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75</v>
      </c>
      <c r="Q3782" s="5" t="s">
        <v>8316</v>
      </c>
      <c r="R3782" s="5" t="s">
        <v>8358</v>
      </c>
      <c r="S3782" s="11">
        <f t="shared" si="238"/>
        <v>42166.219733796301</v>
      </c>
      <c r="T3782" s="10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81</v>
      </c>
      <c r="Q3783" s="5" t="s">
        <v>8316</v>
      </c>
      <c r="R3783" s="5" t="s">
        <v>8358</v>
      </c>
      <c r="S3783" s="11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64.5</v>
      </c>
      <c r="Q3784" s="5" t="s">
        <v>8316</v>
      </c>
      <c r="R3784" s="5" t="s">
        <v>8358</v>
      </c>
      <c r="S3784" s="11">
        <f t="shared" si="238"/>
        <v>42546.862233796295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76.5</v>
      </c>
      <c r="Q3785" s="5" t="s">
        <v>8316</v>
      </c>
      <c r="R3785" s="5" t="s">
        <v>8358</v>
      </c>
      <c r="S3785" s="11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62.5</v>
      </c>
      <c r="Q3786" s="5" t="s">
        <v>8316</v>
      </c>
      <c r="R3786" s="5" t="s">
        <v>8358</v>
      </c>
      <c r="S3786" s="11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90.5</v>
      </c>
      <c r="Q3787" s="5" t="s">
        <v>8316</v>
      </c>
      <c r="R3787" s="5" t="s">
        <v>8358</v>
      </c>
      <c r="S3787" s="11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91</v>
      </c>
      <c r="Q3788" s="5" t="s">
        <v>8316</v>
      </c>
      <c r="R3788" s="5" t="s">
        <v>8358</v>
      </c>
      <c r="S3788" s="11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55</v>
      </c>
      <c r="Q3789" s="5" t="s">
        <v>8316</v>
      </c>
      <c r="R3789" s="5" t="s">
        <v>8358</v>
      </c>
      <c r="S3789" s="11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1</v>
      </c>
      <c r="Q3790" s="5" t="s">
        <v>8316</v>
      </c>
      <c r="R3790" s="5" t="s">
        <v>8358</v>
      </c>
      <c r="S3790" s="11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3.5</v>
      </c>
      <c r="Q3791" s="5" t="s">
        <v>8316</v>
      </c>
      <c r="R3791" s="5" t="s">
        <v>8358</v>
      </c>
      <c r="S3791" s="11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s="5" t="s">
        <v>8316</v>
      </c>
      <c r="R3792" s="5" t="s">
        <v>8358</v>
      </c>
      <c r="S3792" s="11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s="5" t="s">
        <v>8316</v>
      </c>
      <c r="R3793" s="5" t="s">
        <v>8358</v>
      </c>
      <c r="S3793" s="11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</v>
      </c>
      <c r="Q3794" s="5" t="s">
        <v>8316</v>
      </c>
      <c r="R3794" s="5" t="s">
        <v>8358</v>
      </c>
      <c r="S3794" s="11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42</v>
      </c>
      <c r="Q3795" s="5" t="s">
        <v>8316</v>
      </c>
      <c r="R3795" s="5" t="s">
        <v>8358</v>
      </c>
      <c r="S3795" s="11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1</v>
      </c>
      <c r="Q3796" s="5" t="s">
        <v>8316</v>
      </c>
      <c r="R3796" s="5" t="s">
        <v>8358</v>
      </c>
      <c r="S3796" s="11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2</v>
      </c>
      <c r="Q3797" s="5" t="s">
        <v>8316</v>
      </c>
      <c r="R3797" s="5" t="s">
        <v>8358</v>
      </c>
      <c r="S3797" s="11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0.5</v>
      </c>
      <c r="Q3798" s="5" t="s">
        <v>8316</v>
      </c>
      <c r="R3798" s="5" t="s">
        <v>8358</v>
      </c>
      <c r="S3798" s="11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63.5</v>
      </c>
      <c r="Q3799" s="5" t="s">
        <v>8316</v>
      </c>
      <c r="R3799" s="5" t="s">
        <v>8358</v>
      </c>
      <c r="S3799" s="11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3</v>
      </c>
      <c r="Q3800" s="5" t="s">
        <v>8316</v>
      </c>
      <c r="R3800" s="5" t="s">
        <v>8358</v>
      </c>
      <c r="S3800" s="11">
        <f t="shared" si="238"/>
        <v>41831.722777777773</v>
      </c>
      <c r="T3800" s="10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4</v>
      </c>
      <c r="Q3801" s="5" t="s">
        <v>8316</v>
      </c>
      <c r="R3801" s="5" t="s">
        <v>8358</v>
      </c>
      <c r="S3801" s="11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10</v>
      </c>
      <c r="Q3802" s="5" t="s">
        <v>8316</v>
      </c>
      <c r="R3802" s="5" t="s">
        <v>8358</v>
      </c>
      <c r="S3802" s="11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9</v>
      </c>
      <c r="Q3803" s="5" t="s">
        <v>8316</v>
      </c>
      <c r="R3803" s="5" t="s">
        <v>8358</v>
      </c>
      <c r="S3803" s="11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s="5" t="s">
        <v>8316</v>
      </c>
      <c r="R3804" s="5" t="s">
        <v>8358</v>
      </c>
      <c r="S3804" s="11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30</v>
      </c>
      <c r="Q3805" s="5" t="s">
        <v>8316</v>
      </c>
      <c r="R3805" s="5" t="s">
        <v>8358</v>
      </c>
      <c r="S3805" s="11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s="5" t="s">
        <v>8316</v>
      </c>
      <c r="R3806" s="5" t="s">
        <v>8358</v>
      </c>
      <c r="S3806" s="11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</v>
      </c>
      <c r="Q3807" s="5" t="s">
        <v>8316</v>
      </c>
      <c r="R3807" s="5" t="s">
        <v>8358</v>
      </c>
      <c r="S3807" s="11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0.5</v>
      </c>
      <c r="Q3808" s="5" t="s">
        <v>8316</v>
      </c>
      <c r="R3808" s="5" t="s">
        <v>8358</v>
      </c>
      <c r="S3808" s="11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19.5</v>
      </c>
      <c r="Q3809" s="5" t="s">
        <v>8316</v>
      </c>
      <c r="R3809" s="5" t="s">
        <v>8358</v>
      </c>
      <c r="S3809" s="11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62</v>
      </c>
      <c r="Q3810" s="5" t="s">
        <v>8316</v>
      </c>
      <c r="R3810" s="5" t="s">
        <v>8317</v>
      </c>
      <c r="S3810" s="11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69.5</v>
      </c>
      <c r="Q3811" s="5" t="s">
        <v>8316</v>
      </c>
      <c r="R3811" s="5" t="s">
        <v>8317</v>
      </c>
      <c r="S3811" s="11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74</v>
      </c>
      <c r="Q3812" s="5" t="s">
        <v>8316</v>
      </c>
      <c r="R3812" s="5" t="s">
        <v>8317</v>
      </c>
      <c r="S3812" s="11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174.5</v>
      </c>
      <c r="Q3813" s="5" t="s">
        <v>8316</v>
      </c>
      <c r="R3813" s="5" t="s">
        <v>8317</v>
      </c>
      <c r="S3813" s="11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60.5</v>
      </c>
      <c r="Q3814" s="5" t="s">
        <v>8316</v>
      </c>
      <c r="R3814" s="5" t="s">
        <v>8317</v>
      </c>
      <c r="S3814" s="11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64</v>
      </c>
      <c r="Q3815" s="5" t="s">
        <v>8316</v>
      </c>
      <c r="R3815" s="5" t="s">
        <v>8317</v>
      </c>
      <c r="S3815" s="11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87</v>
      </c>
      <c r="Q3816" s="5" t="s">
        <v>8316</v>
      </c>
      <c r="R3816" s="5" t="s">
        <v>8317</v>
      </c>
      <c r="S3816" s="11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60</v>
      </c>
      <c r="Q3817" s="5" t="s">
        <v>8316</v>
      </c>
      <c r="R3817" s="5" t="s">
        <v>8317</v>
      </c>
      <c r="S3817" s="11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78</v>
      </c>
      <c r="Q3818" s="5" t="s">
        <v>8316</v>
      </c>
      <c r="R3818" s="5" t="s">
        <v>8317</v>
      </c>
      <c r="S3818" s="11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63.5</v>
      </c>
      <c r="Q3819" s="5" t="s">
        <v>8316</v>
      </c>
      <c r="R3819" s="5" t="s">
        <v>8317</v>
      </c>
      <c r="S3819" s="11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119</v>
      </c>
      <c r="Q3820" s="5" t="s">
        <v>8316</v>
      </c>
      <c r="R3820" s="5" t="s">
        <v>8317</v>
      </c>
      <c r="S3820" s="11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66</v>
      </c>
      <c r="Q3821" s="5" t="s">
        <v>8316</v>
      </c>
      <c r="R3821" s="5" t="s">
        <v>8317</v>
      </c>
      <c r="S3821" s="11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81.5</v>
      </c>
      <c r="Q3822" s="5" t="s">
        <v>8316</v>
      </c>
      <c r="R3822" s="5" t="s">
        <v>8317</v>
      </c>
      <c r="S3822" s="11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75.5</v>
      </c>
      <c r="Q3823" s="5" t="s">
        <v>8316</v>
      </c>
      <c r="R3823" s="5" t="s">
        <v>8317</v>
      </c>
      <c r="S3823" s="11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93</v>
      </c>
      <c r="Q3824" s="5" t="s">
        <v>8316</v>
      </c>
      <c r="R3824" s="5" t="s">
        <v>8317</v>
      </c>
      <c r="S3824" s="11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73.5</v>
      </c>
      <c r="Q3825" s="5" t="s">
        <v>8316</v>
      </c>
      <c r="R3825" s="5" t="s">
        <v>8317</v>
      </c>
      <c r="S3825" s="11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57.5</v>
      </c>
      <c r="Q3826" s="5" t="s">
        <v>8316</v>
      </c>
      <c r="R3826" s="5" t="s">
        <v>8317</v>
      </c>
      <c r="S3826" s="11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77</v>
      </c>
      <c r="Q3827" s="5" t="s">
        <v>8316</v>
      </c>
      <c r="R3827" s="5" t="s">
        <v>8317</v>
      </c>
      <c r="S3827" s="11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72.5</v>
      </c>
      <c r="Q3828" s="5" t="s">
        <v>8316</v>
      </c>
      <c r="R3828" s="5" t="s">
        <v>8317</v>
      </c>
      <c r="S3828" s="11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109</v>
      </c>
      <c r="Q3829" s="5" t="s">
        <v>8316</v>
      </c>
      <c r="R3829" s="5" t="s">
        <v>8317</v>
      </c>
      <c r="S3829" s="11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64</v>
      </c>
      <c r="Q3830" s="5" t="s">
        <v>8316</v>
      </c>
      <c r="R3830" s="5" t="s">
        <v>8317</v>
      </c>
      <c r="S3830" s="11">
        <f t="shared" si="238"/>
        <v>41944.527627314819</v>
      </c>
      <c r="T3830" s="10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54</v>
      </c>
      <c r="Q3831" s="5" t="s">
        <v>8316</v>
      </c>
      <c r="R3831" s="5" t="s">
        <v>8317</v>
      </c>
      <c r="S3831" s="11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114</v>
      </c>
      <c r="Q3832" s="5" t="s">
        <v>8316</v>
      </c>
      <c r="R3832" s="5" t="s">
        <v>8317</v>
      </c>
      <c r="S3832" s="11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57.5</v>
      </c>
      <c r="Q3833" s="5" t="s">
        <v>8316</v>
      </c>
      <c r="R3833" s="5" t="s">
        <v>8317</v>
      </c>
      <c r="S3833" s="11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57</v>
      </c>
      <c r="Q3834" s="5" t="s">
        <v>8316</v>
      </c>
      <c r="R3834" s="5" t="s">
        <v>8317</v>
      </c>
      <c r="S3834" s="11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68.5</v>
      </c>
      <c r="Q3835" s="5" t="s">
        <v>8316</v>
      </c>
      <c r="R3835" s="5" t="s">
        <v>8317</v>
      </c>
      <c r="S3835" s="11">
        <f t="shared" si="238"/>
        <v>41963.872361111113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83</v>
      </c>
      <c r="Q3836" s="5" t="s">
        <v>8316</v>
      </c>
      <c r="R3836" s="5" t="s">
        <v>8317</v>
      </c>
      <c r="S3836" s="11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84</v>
      </c>
      <c r="Q3837" s="5" t="s">
        <v>8316</v>
      </c>
      <c r="R3837" s="5" t="s">
        <v>8317</v>
      </c>
      <c r="S3837" s="11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63.5</v>
      </c>
      <c r="Q3838" s="5" t="s">
        <v>8316</v>
      </c>
      <c r="R3838" s="5" t="s">
        <v>8317</v>
      </c>
      <c r="S3838" s="11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59.5</v>
      </c>
      <c r="Q3839" s="5" t="s">
        <v>8316</v>
      </c>
      <c r="R3839" s="5" t="s">
        <v>8317</v>
      </c>
      <c r="S3839" s="11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100.5</v>
      </c>
      <c r="Q3840" s="5" t="s">
        <v>8316</v>
      </c>
      <c r="R3840" s="5" t="s">
        <v>8317</v>
      </c>
      <c r="S3840" s="11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66.5</v>
      </c>
      <c r="Q3841" s="5" t="s">
        <v>8316</v>
      </c>
      <c r="R3841" s="5" t="s">
        <v>8317</v>
      </c>
      <c r="S3841" s="11">
        <f t="shared" si="238"/>
        <v>42155.142638888894</v>
      </c>
      <c r="T3841" s="10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3251.5</v>
      </c>
      <c r="Q3842" s="5" t="s">
        <v>8316</v>
      </c>
      <c r="R3842" s="5" t="s">
        <v>8317</v>
      </c>
      <c r="S3842" s="11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ROUND((E3843*100)/D3843,0)</f>
        <v>9</v>
      </c>
      <c r="P3843">
        <f t="shared" ref="P3843:P3906" si="241">AVERAGE(L3843,O3843)</f>
        <v>21.5</v>
      </c>
      <c r="Q3843" s="5" t="s">
        <v>8316</v>
      </c>
      <c r="R3843" s="5" t="s">
        <v>8317</v>
      </c>
      <c r="S3843" s="11">
        <f t="shared" ref="S3843:S3906" si="242">(J3843/86400)+25569</f>
        <v>41780.785729166666</v>
      </c>
      <c r="T3843" s="10">
        <f t="shared" ref="T3843:T3906" si="243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22.5</v>
      </c>
      <c r="Q3844" s="5" t="s">
        <v>8316</v>
      </c>
      <c r="R3844" s="5" t="s">
        <v>8317</v>
      </c>
      <c r="S3844" s="11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20</v>
      </c>
      <c r="Q3845" s="5" t="s">
        <v>8316</v>
      </c>
      <c r="R3845" s="5" t="s">
        <v>8317</v>
      </c>
      <c r="S3845" s="11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45.5</v>
      </c>
      <c r="Q3846" s="5" t="s">
        <v>8316</v>
      </c>
      <c r="R3846" s="5" t="s">
        <v>8317</v>
      </c>
      <c r="S3846" s="11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</v>
      </c>
      <c r="Q3847" s="5" t="s">
        <v>8316</v>
      </c>
      <c r="R3847" s="5" t="s">
        <v>8317</v>
      </c>
      <c r="S3847" s="11">
        <f t="shared" si="242"/>
        <v>42248.627013888894</v>
      </c>
      <c r="T3847" s="10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5.5</v>
      </c>
      <c r="Q3848" s="5" t="s">
        <v>8316</v>
      </c>
      <c r="R3848" s="5" t="s">
        <v>8317</v>
      </c>
      <c r="S3848" s="11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12.5</v>
      </c>
      <c r="Q3849" s="5" t="s">
        <v>8316</v>
      </c>
      <c r="R3849" s="5" t="s">
        <v>8317</v>
      </c>
      <c r="S3849" s="11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29.5</v>
      </c>
      <c r="Q3850" s="5" t="s">
        <v>8316</v>
      </c>
      <c r="R3850" s="5" t="s">
        <v>8317</v>
      </c>
      <c r="S3850" s="11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17.5</v>
      </c>
      <c r="Q3851" s="5" t="s">
        <v>8316</v>
      </c>
      <c r="R3851" s="5" t="s">
        <v>8317</v>
      </c>
      <c r="S3851" s="11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4</v>
      </c>
      <c r="Q3852" s="5" t="s">
        <v>8316</v>
      </c>
      <c r="R3852" s="5" t="s">
        <v>8317</v>
      </c>
      <c r="S3852" s="11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29</v>
      </c>
      <c r="Q3853" s="5" t="s">
        <v>8316</v>
      </c>
      <c r="R3853" s="5" t="s">
        <v>8317</v>
      </c>
      <c r="S3853" s="11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</v>
      </c>
      <c r="Q3854" s="5" t="s">
        <v>8316</v>
      </c>
      <c r="R3854" s="5" t="s">
        <v>8317</v>
      </c>
      <c r="S3854" s="11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</v>
      </c>
      <c r="Q3855" s="5" t="s">
        <v>8316</v>
      </c>
      <c r="R3855" s="5" t="s">
        <v>8317</v>
      </c>
      <c r="S3855" s="11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18</v>
      </c>
      <c r="Q3856" s="5" t="s">
        <v>8316</v>
      </c>
      <c r="R3856" s="5" t="s">
        <v>8317</v>
      </c>
      <c r="S3856" s="11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</v>
      </c>
      <c r="Q3857" s="5" t="s">
        <v>8316</v>
      </c>
      <c r="R3857" s="5" t="s">
        <v>8317</v>
      </c>
      <c r="S3857" s="11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0.5</v>
      </c>
      <c r="Q3858" s="5" t="s">
        <v>8316</v>
      </c>
      <c r="R3858" s="5" t="s">
        <v>8317</v>
      </c>
      <c r="S3858" s="11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4.5</v>
      </c>
      <c r="Q3859" s="5" t="s">
        <v>8316</v>
      </c>
      <c r="R3859" s="5" t="s">
        <v>8317</v>
      </c>
      <c r="S3859" s="11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1.5</v>
      </c>
      <c r="Q3860" s="5" t="s">
        <v>8316</v>
      </c>
      <c r="R3860" s="5" t="s">
        <v>8317</v>
      </c>
      <c r="S3860" s="11">
        <f t="shared" si="242"/>
        <v>42128.431064814809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0.5</v>
      </c>
      <c r="Q3861" s="5" t="s">
        <v>8316</v>
      </c>
      <c r="R3861" s="5" t="s">
        <v>8317</v>
      </c>
      <c r="S3861" s="11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15.5</v>
      </c>
      <c r="Q3862" s="5" t="s">
        <v>8316</v>
      </c>
      <c r="R3862" s="5" t="s">
        <v>8317</v>
      </c>
      <c r="S3862" s="11">
        <f t="shared" si="242"/>
        <v>41833.660995370374</v>
      </c>
      <c r="T3862" s="10">
        <f t="shared" si="243"/>
        <v>41863.660995370374</v>
      </c>
    </row>
    <row r="3863" spans="1:20" ht="18.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3</v>
      </c>
      <c r="Q3863" s="5" t="s">
        <v>8316</v>
      </c>
      <c r="R3863" s="5" t="s">
        <v>8317</v>
      </c>
      <c r="S3863" s="11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0.5</v>
      </c>
      <c r="Q3864" s="5" t="s">
        <v>8316</v>
      </c>
      <c r="R3864" s="5" t="s">
        <v>8317</v>
      </c>
      <c r="S3864" s="11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s="5" t="s">
        <v>8316</v>
      </c>
      <c r="R3865" s="5" t="s">
        <v>8317</v>
      </c>
      <c r="S3865" s="11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</v>
      </c>
      <c r="Q3866" s="5" t="s">
        <v>8316</v>
      </c>
      <c r="R3866" s="5" t="s">
        <v>8317</v>
      </c>
      <c r="S3866" s="11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20.5</v>
      </c>
      <c r="Q3867" s="5" t="s">
        <v>8316</v>
      </c>
      <c r="R3867" s="5" t="s">
        <v>8317</v>
      </c>
      <c r="S3867" s="11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1.5</v>
      </c>
      <c r="Q3868" s="5" t="s">
        <v>8316</v>
      </c>
      <c r="R3868" s="5" t="s">
        <v>8317</v>
      </c>
      <c r="S3868" s="11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9</v>
      </c>
      <c r="Q3869" s="5" t="s">
        <v>8316</v>
      </c>
      <c r="R3869" s="5" t="s">
        <v>8317</v>
      </c>
      <c r="S3869" s="11">
        <f t="shared" si="242"/>
        <v>42509.814108796301</v>
      </c>
      <c r="T3869" s="10">
        <f t="shared" si="243"/>
        <v>42539.814108796301</v>
      </c>
    </row>
    <row r="3870" spans="1:20" ht="18.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0.5</v>
      </c>
      <c r="Q3870" s="5" t="s">
        <v>8316</v>
      </c>
      <c r="R3870" s="5" t="s">
        <v>8358</v>
      </c>
      <c r="S3870" s="11">
        <f t="shared" si="242"/>
        <v>41865.659780092596</v>
      </c>
      <c r="T3870" s="10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9</v>
      </c>
      <c r="Q3871" s="5" t="s">
        <v>8316</v>
      </c>
      <c r="R3871" s="5" t="s">
        <v>8358</v>
      </c>
      <c r="S3871" s="11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12.5</v>
      </c>
      <c r="Q3872" s="5" t="s">
        <v>8316</v>
      </c>
      <c r="R3872" s="5" t="s">
        <v>8358</v>
      </c>
      <c r="S3872" s="11">
        <f t="shared" si="242"/>
        <v>41793.172199074077</v>
      </c>
      <c r="T3872" s="10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3</v>
      </c>
      <c r="Q3873" s="5" t="s">
        <v>8316</v>
      </c>
      <c r="R3873" s="5" t="s">
        <v>8358</v>
      </c>
      <c r="S3873" s="11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s="5" t="s">
        <v>8316</v>
      </c>
      <c r="R3874" s="5" t="s">
        <v>8358</v>
      </c>
      <c r="S3874" s="11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s="5" t="s">
        <v>8316</v>
      </c>
      <c r="R3875" s="5" t="s">
        <v>8358</v>
      </c>
      <c r="S3875" s="11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s="5" t="s">
        <v>8316</v>
      </c>
      <c r="R3876" s="5" t="s">
        <v>8358</v>
      </c>
      <c r="S3876" s="11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s="5" t="s">
        <v>8316</v>
      </c>
      <c r="R3877" s="5" t="s">
        <v>8358</v>
      </c>
      <c r="S3877" s="11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49.5</v>
      </c>
      <c r="Q3878" s="5" t="s">
        <v>8316</v>
      </c>
      <c r="R3878" s="5" t="s">
        <v>8358</v>
      </c>
      <c r="S3878" s="11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9.5</v>
      </c>
      <c r="Q3879" s="5" t="s">
        <v>8316</v>
      </c>
      <c r="R3879" s="5" t="s">
        <v>8358</v>
      </c>
      <c r="S3879" s="11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0.5</v>
      </c>
      <c r="Q3880" s="5" t="s">
        <v>8316</v>
      </c>
      <c r="R3880" s="5" t="s">
        <v>8358</v>
      </c>
      <c r="S3880" s="11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s="5" t="s">
        <v>8316</v>
      </c>
      <c r="R3881" s="5" t="s">
        <v>8358</v>
      </c>
      <c r="S3881" s="11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15</v>
      </c>
      <c r="Q3882" s="5" t="s">
        <v>8316</v>
      </c>
      <c r="R3882" s="5" t="s">
        <v>8358</v>
      </c>
      <c r="S3882" s="11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3</v>
      </c>
      <c r="Q3883" s="5" t="s">
        <v>8316</v>
      </c>
      <c r="R3883" s="5" t="s">
        <v>8358</v>
      </c>
      <c r="S3883" s="11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s="5" t="s">
        <v>8316</v>
      </c>
      <c r="R3884" s="5" t="s">
        <v>8358</v>
      </c>
      <c r="S3884" s="11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s="5" t="s">
        <v>8316</v>
      </c>
      <c r="R3885" s="5" t="s">
        <v>8358</v>
      </c>
      <c r="S3885" s="11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s="5" t="s">
        <v>8316</v>
      </c>
      <c r="R3886" s="5" t="s">
        <v>8358</v>
      </c>
      <c r="S3886" s="11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s="5" t="s">
        <v>8316</v>
      </c>
      <c r="R3887" s="5" t="s">
        <v>8358</v>
      </c>
      <c r="S3887" s="11">
        <f t="shared" si="242"/>
        <v>42469.951284722221</v>
      </c>
      <c r="T3887" s="10">
        <f t="shared" si="243"/>
        <v>42499.951284722221</v>
      </c>
    </row>
    <row r="3888" spans="1:20" ht="18.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s="5" t="s">
        <v>8316</v>
      </c>
      <c r="R3888" s="5" t="s">
        <v>8358</v>
      </c>
      <c r="S3888" s="11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2</v>
      </c>
      <c r="Q3889" s="5" t="s">
        <v>8316</v>
      </c>
      <c r="R3889" s="5" t="s">
        <v>8358</v>
      </c>
      <c r="S3889" s="11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20.5</v>
      </c>
      <c r="Q3890" s="5" t="s">
        <v>8316</v>
      </c>
      <c r="R3890" s="5" t="s">
        <v>8317</v>
      </c>
      <c r="S3890" s="11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5</v>
      </c>
      <c r="Q3891" s="5" t="s">
        <v>8316</v>
      </c>
      <c r="R3891" s="5" t="s">
        <v>8317</v>
      </c>
      <c r="S3891" s="11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12.5</v>
      </c>
      <c r="Q3892" s="5" t="s">
        <v>8316</v>
      </c>
      <c r="R3892" s="5" t="s">
        <v>8317</v>
      </c>
      <c r="S3892" s="11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20</v>
      </c>
      <c r="Q3893" s="5" t="s">
        <v>8316</v>
      </c>
      <c r="R3893" s="5" t="s">
        <v>8317</v>
      </c>
      <c r="S3893" s="11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s="5" t="s">
        <v>8316</v>
      </c>
      <c r="R3894" s="5" t="s">
        <v>8317</v>
      </c>
      <c r="S3894" s="11">
        <f t="shared" si="242"/>
        <v>41867.652280092589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53</v>
      </c>
      <c r="Q3895" s="5" t="s">
        <v>8316</v>
      </c>
      <c r="R3895" s="5" t="s">
        <v>8317</v>
      </c>
      <c r="S3895" s="11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7</v>
      </c>
      <c r="Q3896" s="5" t="s">
        <v>8316</v>
      </c>
      <c r="R3896" s="5" t="s">
        <v>8317</v>
      </c>
      <c r="S3896" s="11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3</v>
      </c>
      <c r="Q3897" s="5" t="s">
        <v>8316</v>
      </c>
      <c r="R3897" s="5" t="s">
        <v>8317</v>
      </c>
      <c r="S3897" s="11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7.5</v>
      </c>
      <c r="Q3898" s="5" t="s">
        <v>8316</v>
      </c>
      <c r="R3898" s="5" t="s">
        <v>8317</v>
      </c>
      <c r="S3898" s="11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14</v>
      </c>
      <c r="Q3899" s="5" t="s">
        <v>8316</v>
      </c>
      <c r="R3899" s="5" t="s">
        <v>8317</v>
      </c>
      <c r="S3899" s="11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24.5</v>
      </c>
      <c r="Q3900" s="5" t="s">
        <v>8316</v>
      </c>
      <c r="R3900" s="5" t="s">
        <v>8317</v>
      </c>
      <c r="S3900" s="11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1.5</v>
      </c>
      <c r="Q3901" s="5" t="s">
        <v>8316</v>
      </c>
      <c r="R3901" s="5" t="s">
        <v>8317</v>
      </c>
      <c r="S3901" s="11">
        <f t="shared" si="242"/>
        <v>41843.775011574078</v>
      </c>
      <c r="T3901" s="10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5</v>
      </c>
      <c r="Q3902" s="5" t="s">
        <v>8316</v>
      </c>
      <c r="R3902" s="5" t="s">
        <v>8317</v>
      </c>
      <c r="S3902" s="11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1</v>
      </c>
      <c r="Q3903" s="5" t="s">
        <v>8316</v>
      </c>
      <c r="R3903" s="5" t="s">
        <v>8317</v>
      </c>
      <c r="S3903" s="11">
        <f t="shared" si="242"/>
        <v>42317.826377314814</v>
      </c>
      <c r="T3903" s="10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40</v>
      </c>
      <c r="Q3904" s="5" t="s">
        <v>8316</v>
      </c>
      <c r="R3904" s="5" t="s">
        <v>8317</v>
      </c>
      <c r="S3904" s="11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s="5" t="s">
        <v>8316</v>
      </c>
      <c r="R3905" s="5" t="s">
        <v>8317</v>
      </c>
      <c r="S3905" s="11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</v>
      </c>
      <c r="Q3906" s="5" t="s">
        <v>8316</v>
      </c>
      <c r="R3906" s="5" t="s">
        <v>8317</v>
      </c>
      <c r="S3906" s="11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ROUND((E3907*100)/D3907,0)</f>
        <v>12</v>
      </c>
      <c r="P3907">
        <f t="shared" ref="P3907:P3970" si="245">AVERAGE(L3907,O3907)</f>
        <v>9.5</v>
      </c>
      <c r="Q3907" s="5" t="s">
        <v>8316</v>
      </c>
      <c r="R3907" s="5" t="s">
        <v>8317</v>
      </c>
      <c r="S3907" s="11">
        <f t="shared" ref="S3907:S3970" si="246">(J3907/86400)+25569</f>
        <v>42124.623877314814</v>
      </c>
      <c r="T3907" s="10">
        <f t="shared" ref="T3907:T3970" si="247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41.5</v>
      </c>
      <c r="Q3908" s="5" t="s">
        <v>8316</v>
      </c>
      <c r="R3908" s="5" t="s">
        <v>8317</v>
      </c>
      <c r="S3908" s="11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9.5</v>
      </c>
      <c r="Q3909" s="5" t="s">
        <v>8316</v>
      </c>
      <c r="R3909" s="5" t="s">
        <v>8317</v>
      </c>
      <c r="S3909" s="11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6.5</v>
      </c>
      <c r="Q3910" s="5" t="s">
        <v>8316</v>
      </c>
      <c r="R3910" s="5" t="s">
        <v>8317</v>
      </c>
      <c r="S3910" s="11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2</v>
      </c>
      <c r="Q3911" s="5" t="s">
        <v>8316</v>
      </c>
      <c r="R3911" s="5" t="s">
        <v>8317</v>
      </c>
      <c r="S3911" s="11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3</v>
      </c>
      <c r="Q3912" s="5" t="s">
        <v>8316</v>
      </c>
      <c r="R3912" s="5" t="s">
        <v>8317</v>
      </c>
      <c r="S3912" s="11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36.5</v>
      </c>
      <c r="Q3913" s="5" t="s">
        <v>8316</v>
      </c>
      <c r="R3913" s="5" t="s">
        <v>8317</v>
      </c>
      <c r="S3913" s="11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0.5</v>
      </c>
      <c r="Q3914" s="5" t="s">
        <v>8316</v>
      </c>
      <c r="R3914" s="5" t="s">
        <v>8317</v>
      </c>
      <c r="S3914" s="11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8.5</v>
      </c>
      <c r="Q3915" s="5" t="s">
        <v>8316</v>
      </c>
      <c r="R3915" s="5" t="s">
        <v>8317</v>
      </c>
      <c r="S3915" s="11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31.5</v>
      </c>
      <c r="Q3916" s="5" t="s">
        <v>8316</v>
      </c>
      <c r="R3916" s="5" t="s">
        <v>8317</v>
      </c>
      <c r="S3916" s="11">
        <f t="shared" si="246"/>
        <v>42114.818935185191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0.5</v>
      </c>
      <c r="Q3917" s="5" t="s">
        <v>8316</v>
      </c>
      <c r="R3917" s="5" t="s">
        <v>8317</v>
      </c>
      <c r="S3917" s="11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s="5" t="s">
        <v>8316</v>
      </c>
      <c r="R3918" s="5" t="s">
        <v>8317</v>
      </c>
      <c r="S3918" s="11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0.5</v>
      </c>
      <c r="Q3919" s="5" t="s">
        <v>8316</v>
      </c>
      <c r="R3919" s="5" t="s">
        <v>8317</v>
      </c>
      <c r="S3919" s="11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1.5</v>
      </c>
      <c r="Q3920" s="5" t="s">
        <v>8316</v>
      </c>
      <c r="R3920" s="5" t="s">
        <v>8317</v>
      </c>
      <c r="S3920" s="11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2.5</v>
      </c>
      <c r="Q3921" s="5" t="s">
        <v>8316</v>
      </c>
      <c r="R3921" s="5" t="s">
        <v>8317</v>
      </c>
      <c r="S3921" s="11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</v>
      </c>
      <c r="Q3922" s="5" t="s">
        <v>8316</v>
      </c>
      <c r="R3922" s="5" t="s">
        <v>8317</v>
      </c>
      <c r="S3922" s="11">
        <f t="shared" si="246"/>
        <v>42657.38726851852</v>
      </c>
      <c r="T3922" s="10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s="5" t="s">
        <v>8316</v>
      </c>
      <c r="R3923" s="5" t="s">
        <v>8317</v>
      </c>
      <c r="S3923" s="11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7</v>
      </c>
      <c r="Q3924" s="5" t="s">
        <v>8316</v>
      </c>
      <c r="R3924" s="5" t="s">
        <v>8317</v>
      </c>
      <c r="S3924" s="11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14.5</v>
      </c>
      <c r="Q3925" s="5" t="s">
        <v>8316</v>
      </c>
      <c r="R3925" s="5" t="s">
        <v>8317</v>
      </c>
      <c r="S3925" s="11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27.5</v>
      </c>
      <c r="Q3926" s="5" t="s">
        <v>8316</v>
      </c>
      <c r="R3926" s="5" t="s">
        <v>8317</v>
      </c>
      <c r="S3926" s="11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6.5</v>
      </c>
      <c r="Q3927" s="5" t="s">
        <v>8316</v>
      </c>
      <c r="R3927" s="5" t="s">
        <v>8317</v>
      </c>
      <c r="S3927" s="11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0.5</v>
      </c>
      <c r="Q3928" s="5" t="s">
        <v>8316</v>
      </c>
      <c r="R3928" s="5" t="s">
        <v>8317</v>
      </c>
      <c r="S3928" s="11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1.5</v>
      </c>
      <c r="Q3929" s="5" t="s">
        <v>8316</v>
      </c>
      <c r="R3929" s="5" t="s">
        <v>8317</v>
      </c>
      <c r="S3929" s="11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10</v>
      </c>
      <c r="Q3930" s="5" t="s">
        <v>8316</v>
      </c>
      <c r="R3930" s="5" t="s">
        <v>8317</v>
      </c>
      <c r="S3930" s="11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8</v>
      </c>
      <c r="Q3931" s="5" t="s">
        <v>8316</v>
      </c>
      <c r="R3931" s="5" t="s">
        <v>8317</v>
      </c>
      <c r="S3931" s="11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s="5" t="s">
        <v>8316</v>
      </c>
      <c r="R3932" s="5" t="s">
        <v>8317</v>
      </c>
      <c r="S3932" s="11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s="5" t="s">
        <v>8316</v>
      </c>
      <c r="R3933" s="5" t="s">
        <v>8317</v>
      </c>
      <c r="S3933" s="11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0.5</v>
      </c>
      <c r="Q3934" s="5" t="s">
        <v>8316</v>
      </c>
      <c r="R3934" s="5" t="s">
        <v>8317</v>
      </c>
      <c r="S3934" s="11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14</v>
      </c>
      <c r="Q3935" s="5" t="s">
        <v>8316</v>
      </c>
      <c r="R3935" s="5" t="s">
        <v>8317</v>
      </c>
      <c r="S3935" s="11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11.5</v>
      </c>
      <c r="Q3936" s="5" t="s">
        <v>8316</v>
      </c>
      <c r="R3936" s="5" t="s">
        <v>8317</v>
      </c>
      <c r="S3936" s="11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33.5</v>
      </c>
      <c r="Q3937" s="5" t="s">
        <v>8316</v>
      </c>
      <c r="R3937" s="5" t="s">
        <v>8317</v>
      </c>
      <c r="S3937" s="11">
        <f t="shared" si="246"/>
        <v>42221.656782407408</v>
      </c>
      <c r="T3937" s="10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s="5" t="s">
        <v>8316</v>
      </c>
      <c r="R3938" s="5" t="s">
        <v>8317</v>
      </c>
      <c r="S3938" s="11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48</v>
      </c>
      <c r="Q3939" s="5" t="s">
        <v>8316</v>
      </c>
      <c r="R3939" s="5" t="s">
        <v>8317</v>
      </c>
      <c r="S3939" s="11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8.5</v>
      </c>
      <c r="Q3940" s="5" t="s">
        <v>8316</v>
      </c>
      <c r="R3940" s="5" t="s">
        <v>8317</v>
      </c>
      <c r="S3940" s="11">
        <f t="shared" si="246"/>
        <v>42151.905717592592</v>
      </c>
      <c r="T3940" s="10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0.5</v>
      </c>
      <c r="Q3941" s="5" t="s">
        <v>8316</v>
      </c>
      <c r="R3941" s="5" t="s">
        <v>8317</v>
      </c>
      <c r="S3941" s="11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1</v>
      </c>
      <c r="Q3942" s="5" t="s">
        <v>8316</v>
      </c>
      <c r="R3942" s="5" t="s">
        <v>8317</v>
      </c>
      <c r="S3942" s="11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1.5</v>
      </c>
      <c r="Q3943" s="5" t="s">
        <v>8316</v>
      </c>
      <c r="R3943" s="5" t="s">
        <v>8317</v>
      </c>
      <c r="S3943" s="11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s="5" t="s">
        <v>8316</v>
      </c>
      <c r="R3944" s="5" t="s">
        <v>8317</v>
      </c>
      <c r="S3944" s="11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24.5</v>
      </c>
      <c r="Q3945" s="5" t="s">
        <v>8316</v>
      </c>
      <c r="R3945" s="5" t="s">
        <v>8317</v>
      </c>
      <c r="S3945" s="11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s="5" t="s">
        <v>8316</v>
      </c>
      <c r="R3946" s="5" t="s">
        <v>8317</v>
      </c>
      <c r="S3946" s="11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0.5</v>
      </c>
      <c r="Q3947" s="5" t="s">
        <v>8316</v>
      </c>
      <c r="R3947" s="5" t="s">
        <v>8317</v>
      </c>
      <c r="S3947" s="11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4</v>
      </c>
      <c r="Q3948" s="5" t="s">
        <v>8316</v>
      </c>
      <c r="R3948" s="5" t="s">
        <v>8317</v>
      </c>
      <c r="S3948" s="11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2.5</v>
      </c>
      <c r="Q3949" s="5" t="s">
        <v>8316</v>
      </c>
      <c r="R3949" s="5" t="s">
        <v>8317</v>
      </c>
      <c r="S3949" s="11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5" t="s">
        <v>8316</v>
      </c>
      <c r="R3950" s="5" t="s">
        <v>8317</v>
      </c>
      <c r="S3950" s="11">
        <f t="shared" si="246"/>
        <v>41829.325497685189</v>
      </c>
      <c r="T3950" s="10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24</v>
      </c>
      <c r="Q3951" s="5" t="s">
        <v>8316</v>
      </c>
      <c r="R3951" s="5" t="s">
        <v>8317</v>
      </c>
      <c r="S3951" s="11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1</v>
      </c>
      <c r="Q3952" s="5" t="s">
        <v>8316</v>
      </c>
      <c r="R3952" s="5" t="s">
        <v>8317</v>
      </c>
      <c r="S3952" s="11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0.5</v>
      </c>
      <c r="Q3953" s="5" t="s">
        <v>8316</v>
      </c>
      <c r="R3953" s="5" t="s">
        <v>8317</v>
      </c>
      <c r="S3953" s="11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0.5</v>
      </c>
      <c r="Q3954" s="5" t="s">
        <v>8316</v>
      </c>
      <c r="R3954" s="5" t="s">
        <v>8317</v>
      </c>
      <c r="S3954" s="11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s="5" t="s">
        <v>8316</v>
      </c>
      <c r="R3955" s="5" t="s">
        <v>8317</v>
      </c>
      <c r="S3955" s="11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s="5" t="s">
        <v>8316</v>
      </c>
      <c r="R3956" s="5" t="s">
        <v>8317</v>
      </c>
      <c r="S3956" s="11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16</v>
      </c>
      <c r="Q3957" s="5" t="s">
        <v>8316</v>
      </c>
      <c r="R3957" s="5" t="s">
        <v>8317</v>
      </c>
      <c r="S3957" s="11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s="5" t="s">
        <v>8316</v>
      </c>
      <c r="R3958" s="5" t="s">
        <v>8317</v>
      </c>
      <c r="S3958" s="11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0.5</v>
      </c>
      <c r="Q3959" s="5" t="s">
        <v>8316</v>
      </c>
      <c r="R3959" s="5" t="s">
        <v>8317</v>
      </c>
      <c r="S3959" s="11">
        <f t="shared" si="246"/>
        <v>42513.976319444446</v>
      </c>
      <c r="T3959" s="10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24</v>
      </c>
      <c r="Q3960" s="5" t="s">
        <v>8316</v>
      </c>
      <c r="R3960" s="5" t="s">
        <v>8317</v>
      </c>
      <c r="S3960" s="11">
        <f t="shared" si="246"/>
        <v>41816.950370370367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18</v>
      </c>
      <c r="Q3961" s="5" t="s">
        <v>8316</v>
      </c>
      <c r="R3961" s="5" t="s">
        <v>8317</v>
      </c>
      <c r="S3961" s="11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3</v>
      </c>
      <c r="Q3962" s="5" t="s">
        <v>8316</v>
      </c>
      <c r="R3962" s="5" t="s">
        <v>8317</v>
      </c>
      <c r="S3962" s="11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</v>
      </c>
      <c r="Q3963" s="5" t="s">
        <v>8316</v>
      </c>
      <c r="R3963" s="5" t="s">
        <v>8317</v>
      </c>
      <c r="S3963" s="11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3</v>
      </c>
      <c r="Q3964" s="5" t="s">
        <v>8316</v>
      </c>
      <c r="R3964" s="5" t="s">
        <v>8317</v>
      </c>
      <c r="S3964" s="11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s="5" t="s">
        <v>8316</v>
      </c>
      <c r="R3965" s="5" t="s">
        <v>8317</v>
      </c>
      <c r="S3965" s="11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4.5</v>
      </c>
      <c r="Q3966" s="5" t="s">
        <v>8316</v>
      </c>
      <c r="R3966" s="5" t="s">
        <v>8317</v>
      </c>
      <c r="S3966" s="11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9</v>
      </c>
      <c r="Q3967" s="5" t="s">
        <v>8316</v>
      </c>
      <c r="R3967" s="5" t="s">
        <v>8317</v>
      </c>
      <c r="S3967" s="11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1.5</v>
      </c>
      <c r="Q3968" s="5" t="s">
        <v>8316</v>
      </c>
      <c r="R3968" s="5" t="s">
        <v>8317</v>
      </c>
      <c r="S3968" s="11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17</v>
      </c>
      <c r="Q3969" s="5" t="s">
        <v>8316</v>
      </c>
      <c r="R3969" s="5" t="s">
        <v>8317</v>
      </c>
      <c r="S3969" s="11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11</v>
      </c>
      <c r="Q3970" s="5" t="s">
        <v>8316</v>
      </c>
      <c r="R3970" s="5" t="s">
        <v>8317</v>
      </c>
      <c r="S3970" s="11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ROUND((E3971*100)/D3971,0)</f>
        <v>7</v>
      </c>
      <c r="P3971">
        <f t="shared" ref="P3971:P4034" si="249">AVERAGE(L3971,O3971)</f>
        <v>6.5</v>
      </c>
      <c r="Q3971" s="5" t="s">
        <v>8316</v>
      </c>
      <c r="R3971" s="5" t="s">
        <v>8317</v>
      </c>
      <c r="S3971" s="11">
        <f t="shared" ref="S3971:S4034" si="250">(J3971/86400)+25569</f>
        <v>42601.854699074072</v>
      </c>
      <c r="T3971" s="10">
        <f t="shared" ref="T3971:T4034" si="251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1</v>
      </c>
      <c r="Q3972" s="5" t="s">
        <v>8316</v>
      </c>
      <c r="R3972" s="5" t="s">
        <v>8317</v>
      </c>
      <c r="S3972" s="11">
        <f t="shared" si="250"/>
        <v>42447.863553240742</v>
      </c>
      <c r="T3972" s="10">
        <f t="shared" si="251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3.5</v>
      </c>
      <c r="Q3973" s="5" t="s">
        <v>8316</v>
      </c>
      <c r="R3973" s="5" t="s">
        <v>8317</v>
      </c>
      <c r="S3973" s="11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14.5</v>
      </c>
      <c r="Q3974" s="5" t="s">
        <v>8316</v>
      </c>
      <c r="R3974" s="5" t="s">
        <v>8317</v>
      </c>
      <c r="S3974" s="11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57.5</v>
      </c>
      <c r="Q3975" s="5" t="s">
        <v>8316</v>
      </c>
      <c r="R3975" s="5" t="s">
        <v>8317</v>
      </c>
      <c r="S3975" s="11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21.5</v>
      </c>
      <c r="Q3976" s="5" t="s">
        <v>8316</v>
      </c>
      <c r="R3976" s="5" t="s">
        <v>8317</v>
      </c>
      <c r="S3976" s="11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s="5" t="s">
        <v>8316</v>
      </c>
      <c r="R3977" s="5" t="s">
        <v>8317</v>
      </c>
      <c r="S3977" s="11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29</v>
      </c>
      <c r="Q3978" s="5" t="s">
        <v>8316</v>
      </c>
      <c r="R3978" s="5" t="s">
        <v>8317</v>
      </c>
      <c r="S3978" s="11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3.5</v>
      </c>
      <c r="Q3979" s="5" t="s">
        <v>8316</v>
      </c>
      <c r="R3979" s="5" t="s">
        <v>8317</v>
      </c>
      <c r="S3979" s="11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9.5</v>
      </c>
      <c r="Q3980" s="5" t="s">
        <v>8316</v>
      </c>
      <c r="R3980" s="5" t="s">
        <v>8317</v>
      </c>
      <c r="S3980" s="11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4</v>
      </c>
      <c r="Q3981" s="5" t="s">
        <v>8316</v>
      </c>
      <c r="R3981" s="5" t="s">
        <v>8317</v>
      </c>
      <c r="S3981" s="11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12.5</v>
      </c>
      <c r="Q3982" s="5" t="s">
        <v>8316</v>
      </c>
      <c r="R3982" s="5" t="s">
        <v>8317</v>
      </c>
      <c r="S3982" s="11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5.5</v>
      </c>
      <c r="Q3983" s="5" t="s">
        <v>8316</v>
      </c>
      <c r="R3983" s="5" t="s">
        <v>8317</v>
      </c>
      <c r="S3983" s="11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12.5</v>
      </c>
      <c r="Q3984" s="5" t="s">
        <v>8316</v>
      </c>
      <c r="R3984" s="5" t="s">
        <v>8317</v>
      </c>
      <c r="S3984" s="11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40.5</v>
      </c>
      <c r="Q3985" s="5" t="s">
        <v>8316</v>
      </c>
      <c r="R3985" s="5" t="s">
        <v>8317</v>
      </c>
      <c r="S3985" s="11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8</v>
      </c>
      <c r="Q3986" s="5" t="s">
        <v>8316</v>
      </c>
      <c r="R3986" s="5" t="s">
        <v>8317</v>
      </c>
      <c r="S3986" s="11">
        <f t="shared" si="250"/>
        <v>41920.963472222225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25.5</v>
      </c>
      <c r="Q3987" s="5" t="s">
        <v>8316</v>
      </c>
      <c r="R3987" s="5" t="s">
        <v>8317</v>
      </c>
      <c r="S3987" s="11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11.5</v>
      </c>
      <c r="Q3988" s="5" t="s">
        <v>8316</v>
      </c>
      <c r="R3988" s="5" t="s">
        <v>8317</v>
      </c>
      <c r="S3988" s="11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25.5</v>
      </c>
      <c r="Q3989" s="5" t="s">
        <v>8316</v>
      </c>
      <c r="R3989" s="5" t="s">
        <v>8317</v>
      </c>
      <c r="S3989" s="11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3</v>
      </c>
      <c r="Q3990" s="5" t="s">
        <v>8316</v>
      </c>
      <c r="R3990" s="5" t="s">
        <v>8317</v>
      </c>
      <c r="S3990" s="11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s="5" t="s">
        <v>8316</v>
      </c>
      <c r="R3991" s="5" t="s">
        <v>8317</v>
      </c>
      <c r="S3991" s="11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3.5</v>
      </c>
      <c r="Q3992" s="5" t="s">
        <v>8316</v>
      </c>
      <c r="R3992" s="5" t="s">
        <v>8317</v>
      </c>
      <c r="S3992" s="11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10.5</v>
      </c>
      <c r="Q3993" s="5" t="s">
        <v>8316</v>
      </c>
      <c r="R3993" s="5" t="s">
        <v>8317</v>
      </c>
      <c r="S3993" s="11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7</v>
      </c>
      <c r="Q3994" s="5" t="s">
        <v>8316</v>
      </c>
      <c r="R3994" s="5" t="s">
        <v>8317</v>
      </c>
      <c r="S3994" s="11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0.5</v>
      </c>
      <c r="Q3995" s="5" t="s">
        <v>8316</v>
      </c>
      <c r="R3995" s="5" t="s">
        <v>8317</v>
      </c>
      <c r="S3995" s="11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0.5</v>
      </c>
      <c r="Q3996" s="5" t="s">
        <v>8316</v>
      </c>
      <c r="R3996" s="5" t="s">
        <v>8317</v>
      </c>
      <c r="S3996" s="11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19.5</v>
      </c>
      <c r="Q3997" s="5" t="s">
        <v>8316</v>
      </c>
      <c r="R3997" s="5" t="s">
        <v>8317</v>
      </c>
      <c r="S3997" s="11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17</v>
      </c>
      <c r="Q3998" s="5" t="s">
        <v>8316</v>
      </c>
      <c r="R3998" s="5" t="s">
        <v>8317</v>
      </c>
      <c r="S3998" s="11">
        <f t="shared" si="250"/>
        <v>41950.266944444447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s="5" t="s">
        <v>8316</v>
      </c>
      <c r="R3999" s="5" t="s">
        <v>8317</v>
      </c>
      <c r="S3999" s="11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34.5</v>
      </c>
      <c r="Q4000" s="5" t="s">
        <v>8316</v>
      </c>
      <c r="R4000" s="5" t="s">
        <v>8317</v>
      </c>
      <c r="S4000" s="11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15.5</v>
      </c>
      <c r="Q4001" s="5" t="s">
        <v>8316</v>
      </c>
      <c r="R4001" s="5" t="s">
        <v>8317</v>
      </c>
      <c r="S4001" s="11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0.5</v>
      </c>
      <c r="Q4002" s="5" t="s">
        <v>8316</v>
      </c>
      <c r="R4002" s="5" t="s">
        <v>8317</v>
      </c>
      <c r="S4002" s="11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26</v>
      </c>
      <c r="Q4003" s="5" t="s">
        <v>8316</v>
      </c>
      <c r="R4003" s="5" t="s">
        <v>8317</v>
      </c>
      <c r="S4003" s="11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3</v>
      </c>
      <c r="Q4004" s="5" t="s">
        <v>8316</v>
      </c>
      <c r="R4004" s="5" t="s">
        <v>8317</v>
      </c>
      <c r="S4004" s="11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6</v>
      </c>
      <c r="Q4005" s="5" t="s">
        <v>8316</v>
      </c>
      <c r="R4005" s="5" t="s">
        <v>8317</v>
      </c>
      <c r="S4005" s="11">
        <f t="shared" si="250"/>
        <v>42020.587349537032</v>
      </c>
      <c r="T4005" s="10">
        <f t="shared" si="251"/>
        <v>42050.587349537032</v>
      </c>
    </row>
    <row r="4006" spans="1:20" ht="18.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0.5</v>
      </c>
      <c r="Q4006" s="5" t="s">
        <v>8316</v>
      </c>
      <c r="R4006" s="5" t="s">
        <v>8317</v>
      </c>
      <c r="S4006" s="11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1.5</v>
      </c>
      <c r="Q4007" s="5" t="s">
        <v>8316</v>
      </c>
      <c r="R4007" s="5" t="s">
        <v>8317</v>
      </c>
      <c r="S4007" s="11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0.5</v>
      </c>
      <c r="Q4008" s="5" t="s">
        <v>8316</v>
      </c>
      <c r="R4008" s="5" t="s">
        <v>8317</v>
      </c>
      <c r="S4008" s="11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0.5</v>
      </c>
      <c r="Q4009" s="5" t="s">
        <v>8316</v>
      </c>
      <c r="R4009" s="5" t="s">
        <v>8317</v>
      </c>
      <c r="S4009" s="11">
        <f t="shared" si="250"/>
        <v>41848.772928240738</v>
      </c>
      <c r="T4009" s="10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5</v>
      </c>
      <c r="Q4010" s="5" t="s">
        <v>8316</v>
      </c>
      <c r="R4010" s="5" t="s">
        <v>8317</v>
      </c>
      <c r="S4010" s="11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3.5</v>
      </c>
      <c r="Q4011" s="5" t="s">
        <v>8316</v>
      </c>
      <c r="R4011" s="5" t="s">
        <v>8317</v>
      </c>
      <c r="S4011" s="11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31</v>
      </c>
      <c r="Q4012" s="5" t="s">
        <v>8316</v>
      </c>
      <c r="R4012" s="5" t="s">
        <v>8317</v>
      </c>
      <c r="S4012" s="11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6</v>
      </c>
      <c r="Q4013" s="5" t="s">
        <v>8316</v>
      </c>
      <c r="R4013" s="5" t="s">
        <v>8317</v>
      </c>
      <c r="S4013" s="11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5" t="s">
        <v>8316</v>
      </c>
      <c r="R4014" s="5" t="s">
        <v>8317</v>
      </c>
      <c r="S4014" s="11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1.5</v>
      </c>
      <c r="Q4015" s="5" t="s">
        <v>8316</v>
      </c>
      <c r="R4015" s="5" t="s">
        <v>8317</v>
      </c>
      <c r="S4015" s="11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s="5" t="s">
        <v>8316</v>
      </c>
      <c r="R4016" s="5" t="s">
        <v>8317</v>
      </c>
      <c r="S4016" s="11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0.5</v>
      </c>
      <c r="Q4017" s="5" t="s">
        <v>8316</v>
      </c>
      <c r="R4017" s="5" t="s">
        <v>8317</v>
      </c>
      <c r="S4017" s="11">
        <f t="shared" si="250"/>
        <v>42174.780821759261</v>
      </c>
      <c r="T4017" s="10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10.5</v>
      </c>
      <c r="Q4018" s="5" t="s">
        <v>8316</v>
      </c>
      <c r="R4018" s="5" t="s">
        <v>8317</v>
      </c>
      <c r="S4018" s="11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1.5</v>
      </c>
      <c r="Q4019" s="5" t="s">
        <v>8316</v>
      </c>
      <c r="R4019" s="5" t="s">
        <v>8317</v>
      </c>
      <c r="S4019" s="11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6.5</v>
      </c>
      <c r="Q4020" s="5" t="s">
        <v>8316</v>
      </c>
      <c r="R4020" s="5" t="s">
        <v>8317</v>
      </c>
      <c r="S4020" s="11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2.5</v>
      </c>
      <c r="Q4021" s="5" t="s">
        <v>8316</v>
      </c>
      <c r="R4021" s="5" t="s">
        <v>8317</v>
      </c>
      <c r="S4021" s="11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10</v>
      </c>
      <c r="Q4022" s="5" t="s">
        <v>8316</v>
      </c>
      <c r="R4022" s="5" t="s">
        <v>8317</v>
      </c>
      <c r="S4022" s="11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1.5</v>
      </c>
      <c r="Q4023" s="5" t="s">
        <v>8316</v>
      </c>
      <c r="R4023" s="5" t="s">
        <v>8317</v>
      </c>
      <c r="S4023" s="11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133.5</v>
      </c>
      <c r="Q4024" s="5" t="s">
        <v>8316</v>
      </c>
      <c r="R4024" s="5" t="s">
        <v>8317</v>
      </c>
      <c r="S4024" s="11">
        <f t="shared" si="250"/>
        <v>41990.584108796298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s="5" t="s">
        <v>8316</v>
      </c>
      <c r="R4025" s="5" t="s">
        <v>8317</v>
      </c>
      <c r="S4025" s="11">
        <f t="shared" si="250"/>
        <v>42408.999571759261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</v>
      </c>
      <c r="Q4026" s="5" t="s">
        <v>8316</v>
      </c>
      <c r="R4026" s="5" t="s">
        <v>8317</v>
      </c>
      <c r="S4026" s="11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4.5</v>
      </c>
      <c r="Q4027" s="5" t="s">
        <v>8316</v>
      </c>
      <c r="R4027" s="5" t="s">
        <v>8317</v>
      </c>
      <c r="S4027" s="11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s="5" t="s">
        <v>8316</v>
      </c>
      <c r="R4028" s="5" t="s">
        <v>8317</v>
      </c>
      <c r="S4028" s="11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7</v>
      </c>
      <c r="Q4029" s="5" t="s">
        <v>8316</v>
      </c>
      <c r="R4029" s="5" t="s">
        <v>8317</v>
      </c>
      <c r="S4029" s="11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19.5</v>
      </c>
      <c r="Q4030" s="5" t="s">
        <v>8316</v>
      </c>
      <c r="R4030" s="5" t="s">
        <v>8317</v>
      </c>
      <c r="S4030" s="11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s="5" t="s">
        <v>8316</v>
      </c>
      <c r="R4031" s="5" t="s">
        <v>8317</v>
      </c>
      <c r="S4031" s="11">
        <f t="shared" si="250"/>
        <v>42322.02511574074</v>
      </c>
      <c r="T4031" s="10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11</v>
      </c>
      <c r="Q4032" s="5" t="s">
        <v>8316</v>
      </c>
      <c r="R4032" s="5" t="s">
        <v>8317</v>
      </c>
      <c r="S4032" s="11">
        <f t="shared" si="250"/>
        <v>42374.655081018514</v>
      </c>
      <c r="T4032" s="10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s="5" t="s">
        <v>8316</v>
      </c>
      <c r="R4033" s="5" t="s">
        <v>8317</v>
      </c>
      <c r="S4033" s="11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7</v>
      </c>
      <c r="Q4034" s="5" t="s">
        <v>8316</v>
      </c>
      <c r="R4034" s="5" t="s">
        <v>8317</v>
      </c>
      <c r="S4034" s="11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ROUND((E4035*100)/D4035,0)</f>
        <v>26</v>
      </c>
      <c r="P4035">
        <f t="shared" ref="P4035:P4098" si="253">AVERAGE(L4035,O4035)</f>
        <v>60</v>
      </c>
      <c r="Q4035" s="5" t="s">
        <v>8316</v>
      </c>
      <c r="R4035" s="5" t="s">
        <v>8317</v>
      </c>
      <c r="S4035" s="11">
        <f t="shared" ref="S4035:S4098" si="254">(J4035/86400)+25569</f>
        <v>42614.268796296295</v>
      </c>
      <c r="T4035" s="10">
        <f t="shared" ref="T4035:T4098" si="255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1.5</v>
      </c>
      <c r="Q4036" s="5" t="s">
        <v>8316</v>
      </c>
      <c r="R4036" s="5" t="s">
        <v>8317</v>
      </c>
      <c r="S4036" s="11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31</v>
      </c>
      <c r="Q4037" s="5" t="s">
        <v>8316</v>
      </c>
      <c r="R4037" s="5" t="s">
        <v>8317</v>
      </c>
      <c r="S4037" s="11">
        <f t="shared" si="254"/>
        <v>41903.882951388892</v>
      </c>
      <c r="T4037" s="10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32</v>
      </c>
      <c r="Q4038" s="5" t="s">
        <v>8316</v>
      </c>
      <c r="R4038" s="5" t="s">
        <v>8317</v>
      </c>
      <c r="S4038" s="11">
        <f t="shared" si="254"/>
        <v>41804.937083333338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6.5</v>
      </c>
      <c r="Q4039" s="5" t="s">
        <v>8316</v>
      </c>
      <c r="R4039" s="5" t="s">
        <v>8317</v>
      </c>
      <c r="S4039" s="11">
        <f t="shared" si="254"/>
        <v>42497.070775462962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8</v>
      </c>
      <c r="Q4040" s="5" t="s">
        <v>8316</v>
      </c>
      <c r="R4040" s="5" t="s">
        <v>8317</v>
      </c>
      <c r="S4040" s="11">
        <f t="shared" si="254"/>
        <v>41869.798726851848</v>
      </c>
      <c r="T4040" s="10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32.5</v>
      </c>
      <c r="Q4041" s="5" t="s">
        <v>8316</v>
      </c>
      <c r="R4041" s="5" t="s">
        <v>8317</v>
      </c>
      <c r="S4041" s="11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16.5</v>
      </c>
      <c r="Q4042" s="5" t="s">
        <v>8316</v>
      </c>
      <c r="R4042" s="5" t="s">
        <v>8317</v>
      </c>
      <c r="S4042" s="11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</v>
      </c>
      <c r="Q4043" s="5" t="s">
        <v>8316</v>
      </c>
      <c r="R4043" s="5" t="s">
        <v>8317</v>
      </c>
      <c r="S4043" s="11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1.5</v>
      </c>
      <c r="Q4044" s="5" t="s">
        <v>8316</v>
      </c>
      <c r="R4044" s="5" t="s">
        <v>8317</v>
      </c>
      <c r="S4044" s="11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s="5" t="s">
        <v>8316</v>
      </c>
      <c r="R4045" s="5" t="s">
        <v>8317</v>
      </c>
      <c r="S4045" s="11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21</v>
      </c>
      <c r="Q4046" s="5" t="s">
        <v>8316</v>
      </c>
      <c r="R4046" s="5" t="s">
        <v>8317</v>
      </c>
      <c r="S4046" s="11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0.5</v>
      </c>
      <c r="Q4047" s="5" t="s">
        <v>8316</v>
      </c>
      <c r="R4047" s="5" t="s">
        <v>8317</v>
      </c>
      <c r="S4047" s="11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10</v>
      </c>
      <c r="Q4048" s="5" t="s">
        <v>8316</v>
      </c>
      <c r="R4048" s="5" t="s">
        <v>8317</v>
      </c>
      <c r="S4048" s="11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3</v>
      </c>
      <c r="Q4049" s="5" t="s">
        <v>8316</v>
      </c>
      <c r="R4049" s="5" t="s">
        <v>8317</v>
      </c>
      <c r="S4049" s="11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54.5</v>
      </c>
      <c r="Q4050" s="5" t="s">
        <v>8316</v>
      </c>
      <c r="R4050" s="5" t="s">
        <v>8317</v>
      </c>
      <c r="S4050" s="11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0.5</v>
      </c>
      <c r="Q4051" s="5" t="s">
        <v>8316</v>
      </c>
      <c r="R4051" s="5" t="s">
        <v>8317</v>
      </c>
      <c r="S4051" s="11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0.5</v>
      </c>
      <c r="Q4052" s="5" t="s">
        <v>8316</v>
      </c>
      <c r="R4052" s="5" t="s">
        <v>8317</v>
      </c>
      <c r="S4052" s="11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s="5" t="s">
        <v>8316</v>
      </c>
      <c r="R4053" s="5" t="s">
        <v>8317</v>
      </c>
      <c r="S4053" s="11">
        <f t="shared" si="254"/>
        <v>41761.810150462959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25.5</v>
      </c>
      <c r="Q4054" s="5" t="s">
        <v>8316</v>
      </c>
      <c r="R4054" s="5" t="s">
        <v>8317</v>
      </c>
      <c r="S4054" s="11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12</v>
      </c>
      <c r="Q4055" s="5" t="s">
        <v>8316</v>
      </c>
      <c r="R4055" s="5" t="s">
        <v>8317</v>
      </c>
      <c r="S4055" s="11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s="5" t="s">
        <v>8316</v>
      </c>
      <c r="R4056" s="5" t="s">
        <v>8317</v>
      </c>
      <c r="S4056" s="11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19.5</v>
      </c>
      <c r="Q4057" s="5" t="s">
        <v>8316</v>
      </c>
      <c r="R4057" s="5" t="s">
        <v>8317</v>
      </c>
      <c r="S4057" s="11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31</v>
      </c>
      <c r="Q4058" s="5" t="s">
        <v>8316</v>
      </c>
      <c r="R4058" s="5" t="s">
        <v>8317</v>
      </c>
      <c r="S4058" s="11">
        <f t="shared" si="254"/>
        <v>42534.933321759258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14</v>
      </c>
      <c r="Q4059" s="5" t="s">
        <v>8316</v>
      </c>
      <c r="R4059" s="5" t="s">
        <v>8317</v>
      </c>
      <c r="S4059" s="11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3.5</v>
      </c>
      <c r="Q4060" s="5" t="s">
        <v>8316</v>
      </c>
      <c r="R4060" s="5" t="s">
        <v>8317</v>
      </c>
      <c r="S4060" s="11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5</v>
      </c>
      <c r="Q4061" s="5" t="s">
        <v>8316</v>
      </c>
      <c r="R4061" s="5" t="s">
        <v>8317</v>
      </c>
      <c r="S4061" s="11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4</v>
      </c>
      <c r="Q4062" s="5" t="s">
        <v>8316</v>
      </c>
      <c r="R4062" s="5" t="s">
        <v>8317</v>
      </c>
      <c r="S4062" s="11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s="5" t="s">
        <v>8316</v>
      </c>
      <c r="R4063" s="5" t="s">
        <v>8317</v>
      </c>
      <c r="S4063" s="11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2.5</v>
      </c>
      <c r="Q4064" s="5" t="s">
        <v>8316</v>
      </c>
      <c r="R4064" s="5" t="s">
        <v>8317</v>
      </c>
      <c r="S4064" s="11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5</v>
      </c>
      <c r="Q4065" s="5" t="s">
        <v>8316</v>
      </c>
      <c r="R4065" s="5" t="s">
        <v>8317</v>
      </c>
      <c r="S4065" s="11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12.5</v>
      </c>
      <c r="Q4066" s="5" t="s">
        <v>8316</v>
      </c>
      <c r="R4066" s="5" t="s">
        <v>8317</v>
      </c>
      <c r="S4066" s="11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2.5</v>
      </c>
      <c r="Q4067" s="5" t="s">
        <v>8316</v>
      </c>
      <c r="R4067" s="5" t="s">
        <v>8317</v>
      </c>
      <c r="S4067" s="11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0.5</v>
      </c>
      <c r="Q4068" s="5" t="s">
        <v>8316</v>
      </c>
      <c r="R4068" s="5" t="s">
        <v>8317</v>
      </c>
      <c r="S4068" s="11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39</v>
      </c>
      <c r="Q4069" s="5" t="s">
        <v>8316</v>
      </c>
      <c r="R4069" s="5" t="s">
        <v>8317</v>
      </c>
      <c r="S4069" s="11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1</v>
      </c>
      <c r="Q4070" s="5" t="s">
        <v>8316</v>
      </c>
      <c r="R4070" s="5" t="s">
        <v>8317</v>
      </c>
      <c r="S4070" s="11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23.5</v>
      </c>
      <c r="Q4071" s="5" t="s">
        <v>8316</v>
      </c>
      <c r="R4071" s="5" t="s">
        <v>8317</v>
      </c>
      <c r="S4071" s="11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11.5</v>
      </c>
      <c r="Q4072" s="5" t="s">
        <v>8316</v>
      </c>
      <c r="R4072" s="5" t="s">
        <v>8317</v>
      </c>
      <c r="S4072" s="11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s="5" t="s">
        <v>8316</v>
      </c>
      <c r="R4073" s="5" t="s">
        <v>8317</v>
      </c>
      <c r="S4073" s="11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1</v>
      </c>
      <c r="Q4074" s="5" t="s">
        <v>8316</v>
      </c>
      <c r="R4074" s="5" t="s">
        <v>8317</v>
      </c>
      <c r="S4074" s="11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1.5</v>
      </c>
      <c r="Q4075" s="5" t="s">
        <v>8316</v>
      </c>
      <c r="R4075" s="5" t="s">
        <v>8317</v>
      </c>
      <c r="S4075" s="11">
        <f t="shared" si="254"/>
        <v>42078.345208333332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24</v>
      </c>
      <c r="Q4076" s="5" t="s">
        <v>8316</v>
      </c>
      <c r="R4076" s="5" t="s">
        <v>8317</v>
      </c>
      <c r="S4076" s="11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21</v>
      </c>
      <c r="Q4077" s="5" t="s">
        <v>8316</v>
      </c>
      <c r="R4077" s="5" t="s">
        <v>8317</v>
      </c>
      <c r="S4077" s="11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s="5" t="s">
        <v>8316</v>
      </c>
      <c r="R4078" s="5" t="s">
        <v>8317</v>
      </c>
      <c r="S4078" s="11">
        <f t="shared" si="254"/>
        <v>41905.795706018514</v>
      </c>
      <c r="T4078" s="10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7.5</v>
      </c>
      <c r="Q4079" s="5" t="s">
        <v>8316</v>
      </c>
      <c r="R4079" s="5" t="s">
        <v>8317</v>
      </c>
      <c r="S4079" s="11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s="5" t="s">
        <v>8316</v>
      </c>
      <c r="R4080" s="5" t="s">
        <v>8317</v>
      </c>
      <c r="S4080" s="11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0.5</v>
      </c>
      <c r="Q4081" s="5" t="s">
        <v>8316</v>
      </c>
      <c r="R4081" s="5" t="s">
        <v>8317</v>
      </c>
      <c r="S4081" s="11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s="5" t="s">
        <v>8316</v>
      </c>
      <c r="R4082" s="5" t="s">
        <v>8317</v>
      </c>
      <c r="S4082" s="11">
        <f t="shared" si="254"/>
        <v>42511.698101851856</v>
      </c>
      <c r="T4082" s="10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14</v>
      </c>
      <c r="Q4083" s="5" t="s">
        <v>8316</v>
      </c>
      <c r="R4083" s="5" t="s">
        <v>8317</v>
      </c>
      <c r="S4083" s="11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s="5" t="s">
        <v>8316</v>
      </c>
      <c r="R4084" s="5" t="s">
        <v>8317</v>
      </c>
      <c r="S4084" s="11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14</v>
      </c>
      <c r="Q4085" s="5" t="s">
        <v>8316</v>
      </c>
      <c r="R4085" s="5" t="s">
        <v>8317</v>
      </c>
      <c r="S4085" s="11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0.5</v>
      </c>
      <c r="Q4086" s="5" t="s">
        <v>8316</v>
      </c>
      <c r="R4086" s="5" t="s">
        <v>8317</v>
      </c>
      <c r="S4086" s="11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0.5</v>
      </c>
      <c r="Q4087" s="5" t="s">
        <v>8316</v>
      </c>
      <c r="R4087" s="5" t="s">
        <v>8317</v>
      </c>
      <c r="S4087" s="11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5</v>
      </c>
      <c r="Q4088" s="5" t="s">
        <v>8316</v>
      </c>
      <c r="R4088" s="5" t="s">
        <v>8317</v>
      </c>
      <c r="S4088" s="11">
        <f t="shared" si="254"/>
        <v>42304.940960648149</v>
      </c>
      <c r="T4088" s="10">
        <f t="shared" si="255"/>
        <v>42329.166666666672</v>
      </c>
    </row>
    <row r="4089" spans="1:20" ht="18.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s="5" t="s">
        <v>8316</v>
      </c>
      <c r="R4089" s="5" t="s">
        <v>8317</v>
      </c>
      <c r="S4089" s="11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</v>
      </c>
      <c r="Q4090" s="5" t="s">
        <v>8316</v>
      </c>
      <c r="R4090" s="5" t="s">
        <v>8317</v>
      </c>
      <c r="S4090" s="11">
        <f t="shared" si="254"/>
        <v>41990.612546296295</v>
      </c>
      <c r="T4090" s="10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6.5</v>
      </c>
      <c r="Q4091" s="5" t="s">
        <v>8316</v>
      </c>
      <c r="R4091" s="5" t="s">
        <v>8317</v>
      </c>
      <c r="S4091" s="11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3</v>
      </c>
      <c r="Q4092" s="5" t="s">
        <v>8316</v>
      </c>
      <c r="R4092" s="5" t="s">
        <v>8317</v>
      </c>
      <c r="S4092" s="11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10.5</v>
      </c>
      <c r="Q4093" s="5" t="s">
        <v>8316</v>
      </c>
      <c r="R4093" s="5" t="s">
        <v>8317</v>
      </c>
      <c r="S4093" s="11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0.5</v>
      </c>
      <c r="Q4094" s="5" t="s">
        <v>8316</v>
      </c>
      <c r="R4094" s="5" t="s">
        <v>8317</v>
      </c>
      <c r="S4094" s="11">
        <f t="shared" si="254"/>
        <v>42039.194988425923</v>
      </c>
      <c r="T4094" s="10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3</v>
      </c>
      <c r="Q4095" s="5" t="s">
        <v>8316</v>
      </c>
      <c r="R4095" s="5" t="s">
        <v>8317</v>
      </c>
      <c r="S4095" s="11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22.5</v>
      </c>
      <c r="Q4096" s="5" t="s">
        <v>8316</v>
      </c>
      <c r="R4096" s="5" t="s">
        <v>8317</v>
      </c>
      <c r="S4096" s="11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2</v>
      </c>
      <c r="Q4097" s="5" t="s">
        <v>8316</v>
      </c>
      <c r="R4097" s="5" t="s">
        <v>8317</v>
      </c>
      <c r="S4097" s="11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</v>
      </c>
      <c r="Q4098" s="5" t="s">
        <v>8316</v>
      </c>
      <c r="R4098" s="5" t="s">
        <v>8317</v>
      </c>
      <c r="S4098" s="11">
        <f t="shared" si="254"/>
        <v>42750.530312499999</v>
      </c>
      <c r="T4098" s="10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ROUND((E4099*100)/D4099,0)</f>
        <v>0</v>
      </c>
      <c r="P4099">
        <f t="shared" ref="P4099:P4115" si="257">AVERAGE(L4099,O4099)</f>
        <v>0</v>
      </c>
      <c r="Q4099" s="5" t="s">
        <v>8316</v>
      </c>
      <c r="R4099" s="5" t="s">
        <v>8317</v>
      </c>
      <c r="S4099" s="11">
        <f t="shared" ref="S4099:S4115" si="258">(J4099/86400)+25569</f>
        <v>42344.824502314819</v>
      </c>
      <c r="T4099" s="10">
        <f t="shared" ref="T4099:T4115" si="25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s="5" t="s">
        <v>8316</v>
      </c>
      <c r="R4100" s="5" t="s">
        <v>8317</v>
      </c>
      <c r="S4100" s="11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1</v>
      </c>
      <c r="Q4101" s="5" t="s">
        <v>8316</v>
      </c>
      <c r="R4101" s="5" t="s">
        <v>8317</v>
      </c>
      <c r="S4101" s="11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s="5" t="s">
        <v>8316</v>
      </c>
      <c r="R4102" s="5" t="s">
        <v>8317</v>
      </c>
      <c r="S4102" s="11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s="5" t="s">
        <v>8316</v>
      </c>
      <c r="R4103" s="5" t="s">
        <v>8317</v>
      </c>
      <c r="S4103" s="11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16.5</v>
      </c>
      <c r="Q4104" s="5" t="s">
        <v>8316</v>
      </c>
      <c r="R4104" s="5" t="s">
        <v>8317</v>
      </c>
      <c r="S4104" s="11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8</v>
      </c>
      <c r="Q4105" s="5" t="s">
        <v>8316</v>
      </c>
      <c r="R4105" s="5" t="s">
        <v>8317</v>
      </c>
      <c r="S4105" s="11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17.5</v>
      </c>
      <c r="Q4106" s="5" t="s">
        <v>8316</v>
      </c>
      <c r="R4106" s="5" t="s">
        <v>8317</v>
      </c>
      <c r="S4106" s="11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6.5</v>
      </c>
      <c r="Q4107" s="5" t="s">
        <v>8316</v>
      </c>
      <c r="R4107" s="5" t="s">
        <v>8317</v>
      </c>
      <c r="S4107" s="11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52</v>
      </c>
      <c r="Q4108" s="5" t="s">
        <v>8316</v>
      </c>
      <c r="R4108" s="5" t="s">
        <v>8317</v>
      </c>
      <c r="S4108" s="11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3</v>
      </c>
      <c r="Q4109" s="5" t="s">
        <v>8316</v>
      </c>
      <c r="R4109" s="5" t="s">
        <v>8317</v>
      </c>
      <c r="S4109" s="11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1.5</v>
      </c>
      <c r="Q4110" s="5" t="s">
        <v>8316</v>
      </c>
      <c r="R4110" s="5" t="s">
        <v>8317</v>
      </c>
      <c r="S4110" s="11">
        <f t="shared" si="258"/>
        <v>42767.031678240739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s="5" t="s">
        <v>8316</v>
      </c>
      <c r="R4111" s="5" t="s">
        <v>8317</v>
      </c>
      <c r="S4111" s="11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17.5</v>
      </c>
      <c r="Q4112" s="5" t="s">
        <v>8316</v>
      </c>
      <c r="R4112" s="5" t="s">
        <v>8317</v>
      </c>
      <c r="S4112" s="11">
        <f t="shared" si="258"/>
        <v>42512.626747685186</v>
      </c>
      <c r="T4112" s="10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4.5</v>
      </c>
      <c r="Q4113" s="5" t="s">
        <v>8316</v>
      </c>
      <c r="R4113" s="5" t="s">
        <v>8317</v>
      </c>
      <c r="S4113" s="11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0.5</v>
      </c>
      <c r="Q4114" s="5" t="s">
        <v>8316</v>
      </c>
      <c r="R4114" s="5" t="s">
        <v>8317</v>
      </c>
      <c r="S4114" s="11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1.5</v>
      </c>
      <c r="Q4115" s="5" t="s">
        <v>8316</v>
      </c>
      <c r="R4115" s="5" t="s">
        <v>8317</v>
      </c>
      <c r="S4115" s="11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7" sqref="F17"/>
    </sheetView>
  </sheetViews>
  <sheetFormatPr defaultRowHeight="14.5" x14ac:dyDescent="0.35"/>
  <cols>
    <col min="1" max="1" width="12.90625" customWidth="1"/>
    <col min="2" max="2" width="15.26953125" bestFit="1" customWidth="1"/>
    <col min="3" max="3" width="3.6328125" customWidth="1"/>
    <col min="4" max="4" width="5.453125" customWidth="1"/>
    <col min="5" max="5" width="8.08984375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8360</v>
      </c>
      <c r="B3" s="7" t="s">
        <v>8363</v>
      </c>
    </row>
    <row r="4" spans="1:6" x14ac:dyDescent="0.35">
      <c r="A4" s="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5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35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8" t="s">
        <v>8362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Q7" sqref="Q7"/>
    </sheetView>
  </sheetViews>
  <sheetFormatPr defaultRowHeight="14.5" x14ac:dyDescent="0.35"/>
  <cols>
    <col min="1" max="1" width="19.7265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8365</v>
      </c>
      <c r="B4" s="7" t="s">
        <v>8363</v>
      </c>
    </row>
    <row r="5" spans="1:6" x14ac:dyDescent="0.3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35">
      <c r="A7" s="8" t="s">
        <v>8343</v>
      </c>
      <c r="B7" s="6"/>
      <c r="C7" s="6"/>
      <c r="D7" s="6">
        <v>20</v>
      </c>
      <c r="E7" s="6"/>
      <c r="F7" s="6">
        <v>20</v>
      </c>
    </row>
    <row r="8" spans="1:6" x14ac:dyDescent="0.35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35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35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8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8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8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8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8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8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8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8" t="s">
        <v>8312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8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8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8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8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8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8" t="s">
        <v>8339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8" t="s">
        <v>8362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1" sqref="B11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8380</v>
      </c>
      <c r="B2" t="s">
        <v>8364</v>
      </c>
    </row>
    <row r="4" spans="1:5" x14ac:dyDescent="0.35">
      <c r="A4" s="7" t="s">
        <v>8360</v>
      </c>
      <c r="B4" s="7" t="s">
        <v>8363</v>
      </c>
    </row>
    <row r="5" spans="1:5" x14ac:dyDescent="0.3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2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5">
      <c r="A7" s="12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5">
      <c r="A8" s="12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5">
      <c r="A9" s="12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5">
      <c r="A10" s="12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5">
      <c r="A11" s="12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5">
      <c r="A12" s="12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5">
      <c r="A13" s="12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5">
      <c r="A14" s="12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5">
      <c r="A15" s="12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5">
      <c r="A16" s="12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5">
      <c r="A17" s="12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5">
      <c r="A18" s="12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6" zoomScale="97" workbookViewId="0">
      <selection activeCell="E43" sqref="E43"/>
    </sheetView>
  </sheetViews>
  <sheetFormatPr defaultRowHeight="14.5" x14ac:dyDescent="0.35"/>
  <cols>
    <col min="1" max="1" width="26.1796875" customWidth="1"/>
    <col min="2" max="2" width="17.54296875" customWidth="1"/>
    <col min="3" max="3" width="15.7265625" customWidth="1"/>
    <col min="4" max="4" width="16.54296875" customWidth="1"/>
    <col min="5" max="5" width="15" customWidth="1"/>
    <col min="6" max="6" width="19.54296875" style="13" customWidth="1"/>
    <col min="7" max="7" width="16.36328125" customWidth="1"/>
    <col min="8" max="8" width="17.90625" customWidth="1"/>
  </cols>
  <sheetData>
    <row r="1" spans="1:8" s="9" customFormat="1" x14ac:dyDescent="0.35">
      <c r="A1" s="9" t="s">
        <v>8381</v>
      </c>
      <c r="B1" s="9" t="s">
        <v>8394</v>
      </c>
      <c r="C1" s="9" t="s">
        <v>8395</v>
      </c>
      <c r="D1" s="9" t="s">
        <v>8396</v>
      </c>
      <c r="E1" s="9" t="s">
        <v>8397</v>
      </c>
      <c r="F1" s="14" t="s">
        <v>8398</v>
      </c>
      <c r="G1" s="9" t="s">
        <v>8399</v>
      </c>
      <c r="H1" s="9" t="s">
        <v>8400</v>
      </c>
    </row>
    <row r="2" spans="1:8" x14ac:dyDescent="0.35">
      <c r="A2" t="s">
        <v>8382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5">
      <c r="A3" t="s">
        <v>8383</v>
      </c>
      <c r="B3">
        <f>COUNTIFS(data!D2:D4115,"&gt;=1000",data!D2:D4115,"&lt;5000",data!F2:F4115,"successful")</f>
        <v>932</v>
      </c>
      <c r="C3">
        <f>COUNTIFS(data!D2:D4115,"&gt;=1000",data!D2:D4115,"&lt;5000",data!F2:F4115,"failed")</f>
        <v>420</v>
      </c>
      <c r="D3">
        <f>COUNTIFS(data!D2:D4115,"&gt;=1000",data!D2:D4115,"&lt;5000",data!F2:F4115,"canceled")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5">
      <c r="A4" t="s">
        <v>8384</v>
      </c>
      <c r="B4">
        <f>COUNTIFS(data!D2:D4115,"&gt;=5000",data!D2:D4115,"&lt;10000",data!F2:F4115,"successful")</f>
        <v>381</v>
      </c>
      <c r="C4">
        <f>COUNTIFS(data!D2:D4115,"&gt;=5000",data!D2:D4115,"&lt;10000",data!F2:F4115,"failed")</f>
        <v>283</v>
      </c>
      <c r="D4">
        <f>COUNTIFS(data!D2:D4115,"&gt;=5000",data!D2:D4115,"&lt;10000",data!F2:F4115,"canceled")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8385</v>
      </c>
      <c r="B5">
        <f>COUNTIFS(data!D2:D4115,"&gt;=10000",data!D2:D4115,"&lt;15000",data!F2:F4115,"successful")</f>
        <v>168</v>
      </c>
      <c r="C5">
        <f>COUNTIFS(data!D2:D4115,"&gt;=10000",data!D2:D4115,"&lt;15000",data!F2:F4115,"failed")</f>
        <v>144</v>
      </c>
      <c r="D5">
        <f>COUNTIFS(data!D2:D4115,"&gt;=10000",data!D2:D4115,"&lt;15000",data!F2:F4115,"canceled")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8386</v>
      </c>
      <c r="B6">
        <f>COUNTIFS(data!D2:D4115,"&gt;=15000",data!D2:D4115,"&lt;20000",data!F2:F4115,"successful")</f>
        <v>94</v>
      </c>
      <c r="C6">
        <f>COUNTIFS(data!D2:D4115,"&gt;=15000",data!D2:D4115,"&lt;20000",data!F2:F4115,"failed")</f>
        <v>90</v>
      </c>
      <c r="D6">
        <f>COUNTIFS(data!D2:D4115,"&gt;=15000",data!D2:D4115,"&lt;20000",data!F2:F4115,"canceled")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8387</v>
      </c>
      <c r="B7">
        <f>COUNTIFS(data!D2:D4115,"&gt;=20000",data!D2:D4115,"&lt;25000",data!F2:F4115,"successful")</f>
        <v>62</v>
      </c>
      <c r="C7">
        <f>COUNTIFS(data!D2:D4115,"&gt;=20000",data!D2:D4115,"&lt;25000",data!F2:F4115,"failed")</f>
        <v>72</v>
      </c>
      <c r="D7">
        <f>COUNTIFS(data!D2:D4115,"&gt;=20000",data!D2:D4115,"&lt;25000",data!F2:F4115,"canceled")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8388</v>
      </c>
      <c r="B8">
        <f>COUNTIFS(data!D2:D4115,"&gt;=25000",data!D2:D4115,"&lt;30000",data!F2:F4115,"successful")</f>
        <v>55</v>
      </c>
      <c r="C8">
        <f>COUNTIFS(data!D2:D4115,"&gt;=25000",data!D2:D4115,"&lt;30000",data!F2:F4115,"failed")</f>
        <v>64</v>
      </c>
      <c r="D8">
        <f>COUNTIFS(data!D2:D4115,"&gt;=25000",data!D2:D4115,"&lt;30000",data!F2:F4115,"canceled")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8389</v>
      </c>
      <c r="B9">
        <f>COUNTIFS(data!D2:D4115,"&gt;=30000",data!D2:D4115,"&lt;35000",data!F2:F4115,"successful")</f>
        <v>32</v>
      </c>
      <c r="C9">
        <f>COUNTIFS(data!D2:D4115,"&gt;=30000",data!D2:D4115,"&lt;35000",data!F2:F4115,"failed")</f>
        <v>37</v>
      </c>
      <c r="D9">
        <f>COUNTIFS(data!D2:D4115,"&gt;=30000",data!D2:D4115,"&lt;35000",data!F2:F4115,"canceled")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8390</v>
      </c>
      <c r="B10">
        <f>COUNTIFS(data!D2:D4115,"&gt;=35000",data!D2:D4115,"&lt;40000",data!F2:F4115,"successful")</f>
        <v>26</v>
      </c>
      <c r="C10">
        <f>COUNTIFS(data!D2:D4115,"&gt;=35000",data!D2:D4115,"&lt;40000",data!F2:F4115,"failed")</f>
        <v>22</v>
      </c>
      <c r="D10">
        <f>COUNTIFS(data!D2:D4115,"&gt;=35000",data!D2:D4115,"&lt;40000",data!F2:F4115,"canceled")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8391</v>
      </c>
      <c r="B11">
        <f>COUNTIFS(data!D2:D4115,"&gt;=40000",data!D2:D4115,"&lt;45000",data!F2:F4115,"successful")</f>
        <v>21</v>
      </c>
      <c r="C11">
        <f>COUNTIFS(data!D2:D4115,"&gt;=40000",data!D2:D4115,"&lt;45000",data!F2:F4115,"failed")</f>
        <v>16</v>
      </c>
      <c r="D11">
        <f>COUNTIFS(data!D2:D4115,"&gt;=40000",data!D2:D4115,"&lt;45000",data!F2:F4115,"canceled")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8392</v>
      </c>
      <c r="B12">
        <f>COUNTIFS(data!D2:D4115,"&gt;=45000",data!D2:D4115,"&lt;50000",data!F2:F4115,"successful")</f>
        <v>6</v>
      </c>
      <c r="C12">
        <f>COUNTIFS(data!D2:D4115,"&gt;=45000",data!D2:D4115,"&lt;50000",data!F2:F4115,"failed")</f>
        <v>11</v>
      </c>
      <c r="D12">
        <f>COUNTIFS(data!D2:D4115,"&gt;=45000",data!D2:D4115,"&lt;50000",data!F2:F4115,"canceled")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8393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table1</vt:lpstr>
      <vt:lpstr>pivot table 2 </vt:lpstr>
      <vt:lpstr>pivot table 3</vt:lpstr>
      <vt:lpstr>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Davinder Kaur Dole</cp:lastModifiedBy>
  <dcterms:created xsi:type="dcterms:W3CDTF">2017-04-20T15:17:24Z</dcterms:created>
  <dcterms:modified xsi:type="dcterms:W3CDTF">2018-10-26T22:57:49Z</dcterms:modified>
</cp:coreProperties>
</file>